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_xffff_\"/>
    </mc:Choice>
  </mc:AlternateContent>
  <bookViews>
    <workbookView xWindow="0" yWindow="0" windowWidth="21600" windowHeight="96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77" i="1" l="1"/>
  <c r="J177" i="1"/>
  <c r="G177" i="1"/>
  <c r="F177" i="1"/>
  <c r="L136" i="1"/>
  <c r="J136" i="1"/>
  <c r="G136" i="1"/>
  <c r="F136" i="1"/>
  <c r="L115" i="1"/>
  <c r="J115" i="1"/>
  <c r="I115" i="1"/>
  <c r="H115" i="1"/>
  <c r="G115" i="1"/>
  <c r="F115" i="1"/>
  <c r="B208" i="1" l="1"/>
  <c r="A208" i="1"/>
  <c r="L207" i="1"/>
  <c r="J207" i="1"/>
  <c r="I207" i="1"/>
  <c r="H207" i="1"/>
  <c r="G207" i="1"/>
  <c r="F207" i="1"/>
  <c r="B198" i="1"/>
  <c r="A198" i="1"/>
  <c r="L197" i="1"/>
  <c r="L208" i="1" s="1"/>
  <c r="J197" i="1"/>
  <c r="J208" i="1" s="1"/>
  <c r="I197" i="1"/>
  <c r="I208" i="1" s="1"/>
  <c r="H197" i="1"/>
  <c r="H208" i="1" s="1"/>
  <c r="G197" i="1"/>
  <c r="G208" i="1" s="1"/>
  <c r="F197" i="1"/>
  <c r="F208" i="1" s="1"/>
  <c r="B188" i="1"/>
  <c r="A188" i="1"/>
  <c r="L187" i="1"/>
  <c r="J187" i="1"/>
  <c r="I187" i="1"/>
  <c r="H187" i="1"/>
  <c r="G187" i="1"/>
  <c r="F187" i="1"/>
  <c r="B178" i="1"/>
  <c r="A178" i="1"/>
  <c r="L188" i="1"/>
  <c r="J188" i="1"/>
  <c r="I177" i="1"/>
  <c r="I188" i="1" s="1"/>
  <c r="H177" i="1"/>
  <c r="H188" i="1" s="1"/>
  <c r="G188" i="1"/>
  <c r="F188" i="1"/>
  <c r="B167" i="1"/>
  <c r="A167" i="1"/>
  <c r="L166" i="1"/>
  <c r="J166" i="1"/>
  <c r="I166" i="1"/>
  <c r="H166" i="1"/>
  <c r="G166" i="1"/>
  <c r="F166" i="1"/>
  <c r="B157" i="1"/>
  <c r="A157" i="1"/>
  <c r="L156" i="1"/>
  <c r="L167" i="1" s="1"/>
  <c r="J156" i="1"/>
  <c r="J167" i="1" s="1"/>
  <c r="I156" i="1"/>
  <c r="I167" i="1" s="1"/>
  <c r="H156" i="1"/>
  <c r="H167" i="1" s="1"/>
  <c r="G156" i="1"/>
  <c r="G167" i="1" s="1"/>
  <c r="F156" i="1"/>
  <c r="F167" i="1" s="1"/>
  <c r="B147" i="1"/>
  <c r="A147" i="1"/>
  <c r="L146" i="1"/>
  <c r="J146" i="1"/>
  <c r="I146" i="1"/>
  <c r="H146" i="1"/>
  <c r="G146" i="1"/>
  <c r="F146" i="1"/>
  <c r="B137" i="1"/>
  <c r="A137" i="1"/>
  <c r="L147" i="1"/>
  <c r="J147" i="1"/>
  <c r="I136" i="1"/>
  <c r="I147" i="1" s="1"/>
  <c r="H136" i="1"/>
  <c r="H147" i="1" s="1"/>
  <c r="G147" i="1"/>
  <c r="F147" i="1"/>
  <c r="B126" i="1"/>
  <c r="A126" i="1"/>
  <c r="L125" i="1"/>
  <c r="J125" i="1"/>
  <c r="I125" i="1"/>
  <c r="H125" i="1"/>
  <c r="G125" i="1"/>
  <c r="F125" i="1"/>
  <c r="B116" i="1"/>
  <c r="A116" i="1"/>
  <c r="L126" i="1"/>
  <c r="J126" i="1"/>
  <c r="I126" i="1"/>
  <c r="H126" i="1"/>
  <c r="G126" i="1"/>
  <c r="F126" i="1"/>
  <c r="B105" i="1"/>
  <c r="A105" i="1"/>
  <c r="L104" i="1"/>
  <c r="J104" i="1"/>
  <c r="I104" i="1"/>
  <c r="H104" i="1"/>
  <c r="G104" i="1"/>
  <c r="F104" i="1"/>
  <c r="B95" i="1"/>
  <c r="A95" i="1"/>
  <c r="L94" i="1"/>
  <c r="L105" i="1" s="1"/>
  <c r="J94" i="1"/>
  <c r="J105" i="1" s="1"/>
  <c r="I94" i="1"/>
  <c r="I105" i="1" s="1"/>
  <c r="H94" i="1"/>
  <c r="H105" i="1" s="1"/>
  <c r="G94" i="1"/>
  <c r="G105" i="1" s="1"/>
  <c r="F94" i="1"/>
  <c r="F105" i="1" s="1"/>
  <c r="B85" i="1"/>
  <c r="A85" i="1"/>
  <c r="L84" i="1"/>
  <c r="J84" i="1"/>
  <c r="I84" i="1"/>
  <c r="H84" i="1"/>
  <c r="G84" i="1"/>
  <c r="F84" i="1"/>
  <c r="B75" i="1"/>
  <c r="A75" i="1"/>
  <c r="L74" i="1"/>
  <c r="L85" i="1" s="1"/>
  <c r="J74" i="1"/>
  <c r="J85" i="1" s="1"/>
  <c r="I74" i="1"/>
  <c r="I85" i="1" s="1"/>
  <c r="H74" i="1"/>
  <c r="H85" i="1" s="1"/>
  <c r="G74" i="1"/>
  <c r="G85" i="1" s="1"/>
  <c r="F74" i="1"/>
  <c r="F85" i="1" s="1"/>
  <c r="B65" i="1"/>
  <c r="A65" i="1"/>
  <c r="L64" i="1"/>
  <c r="J64" i="1"/>
  <c r="I64" i="1"/>
  <c r="H64" i="1"/>
  <c r="G64" i="1"/>
  <c r="F64" i="1"/>
  <c r="B55" i="1"/>
  <c r="A55" i="1"/>
  <c r="L54" i="1"/>
  <c r="L65" i="1" s="1"/>
  <c r="J54" i="1"/>
  <c r="J65" i="1" s="1"/>
  <c r="I54" i="1"/>
  <c r="I65" i="1" s="1"/>
  <c r="H54" i="1"/>
  <c r="H65" i="1" s="1"/>
  <c r="G54" i="1"/>
  <c r="G65" i="1" s="1"/>
  <c r="F54" i="1"/>
  <c r="F65" i="1" s="1"/>
  <c r="B45" i="1"/>
  <c r="A45" i="1"/>
  <c r="L44" i="1"/>
  <c r="J44" i="1"/>
  <c r="I44" i="1"/>
  <c r="H44" i="1"/>
  <c r="G44" i="1"/>
  <c r="F44" i="1"/>
  <c r="B35" i="1"/>
  <c r="A35" i="1"/>
  <c r="L34" i="1"/>
  <c r="L45" i="1" s="1"/>
  <c r="J34" i="1"/>
  <c r="J45" i="1" s="1"/>
  <c r="I34" i="1"/>
  <c r="I45" i="1" s="1"/>
  <c r="H34" i="1"/>
  <c r="H45" i="1" s="1"/>
  <c r="G34" i="1"/>
  <c r="G45" i="1" s="1"/>
  <c r="F34" i="1"/>
  <c r="F45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F14" i="1"/>
  <c r="F25" i="1" s="1"/>
  <c r="J209" i="1" l="1"/>
  <c r="H209" i="1"/>
  <c r="I209" i="1"/>
  <c r="L209" i="1"/>
  <c r="G25" i="1"/>
  <c r="F209" i="1"/>
  <c r="G209" i="1"/>
</calcChain>
</file>

<file path=xl/sharedStrings.xml><?xml version="1.0" encoding="utf-8"?>
<sst xmlns="http://schemas.openxmlformats.org/spreadsheetml/2006/main" count="340" uniqueCount="101">
  <si>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</si>
  <si>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</si>
  <si>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</si>
  <si>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</si>
  <si>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</si>
  <si>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</si>
  <si>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</si>
  <si>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</si>
  <si>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</si>
  <si>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</si>
  <si>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</si>
  <si>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</si>
  <si>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</si>
  <si>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</si>
  <si>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</si>
  <si>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</si>
  <si>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</si>
  <si>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</si>
  <si>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</si>
  <si>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</si>
  <si>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</si>
  <si>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</si>
  <si>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</si>
  <si>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</si>
  <si>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</si>
  <si>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</si>
  <si>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</si>
  <si>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</si>
  <si>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</si>
  <si>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</si>
  <si>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</si>
  <si>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</si>
  <si>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</si>
  <si>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</si>
  <si>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</si>
  <si>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</si>
  <si>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</si>
  <si>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</si>
  <si>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</si>
  <si>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"Мюрегинская СОШ"</t>
  </si>
  <si>
    <t>каша молочная пшеничная</t>
  </si>
  <si>
    <t>директор</t>
  </si>
  <si>
    <t>Арсланалиев</t>
  </si>
  <si>
    <t>Какао с молоком</t>
  </si>
  <si>
    <t>Бутерброд с сыром</t>
  </si>
  <si>
    <t>хлеб ржаной</t>
  </si>
  <si>
    <t>яйцо вареное</t>
  </si>
  <si>
    <t>Пряник</t>
  </si>
  <si>
    <t>суп с макаронными изделиями на мясном бульоне</t>
  </si>
  <si>
    <t>каша гречневая с говядиной тушенной в соусе</t>
  </si>
  <si>
    <t>кисель</t>
  </si>
  <si>
    <t>хлеб пшеничный</t>
  </si>
  <si>
    <t>яблоки</t>
  </si>
  <si>
    <t>114/198</t>
  </si>
  <si>
    <t>каша гречневая с гуляшем из говядины</t>
  </si>
  <si>
    <t>114/175</t>
  </si>
  <si>
    <t>компот из свежих яблок</t>
  </si>
  <si>
    <t>салат из моркови</t>
  </si>
  <si>
    <t>йогурт</t>
  </si>
  <si>
    <t>суп гороховый</t>
  </si>
  <si>
    <t>жаркое по домашнему</t>
  </si>
  <si>
    <t>чай с сахаром</t>
  </si>
  <si>
    <t>каша молочная ячневая</t>
  </si>
  <si>
    <t>бутерброд с маслом</t>
  </si>
  <si>
    <t>сладкое</t>
  </si>
  <si>
    <t>конфета "Ломтишка"</t>
  </si>
  <si>
    <t>печенье</t>
  </si>
  <si>
    <t>борщ</t>
  </si>
  <si>
    <t>каша перловая с фрикадельками из кур</t>
  </si>
  <si>
    <t>114/200</t>
  </si>
  <si>
    <t>пюре картофельное с курицей тушенной в соусе</t>
  </si>
  <si>
    <t>91/198</t>
  </si>
  <si>
    <t>банан</t>
  </si>
  <si>
    <t>суп фасолевый</t>
  </si>
  <si>
    <t>каша молочная овсяная</t>
  </si>
  <si>
    <t>бутерброд с сыром</t>
  </si>
  <si>
    <t>168/277</t>
  </si>
  <si>
    <t>каша молочная манная</t>
  </si>
  <si>
    <t>какао с молоком</t>
  </si>
  <si>
    <t>пряник</t>
  </si>
  <si>
    <t>суп рисовый</t>
  </si>
  <si>
    <t>макароны отварные с тушенной курицей в соусе</t>
  </si>
  <si>
    <t>137/198</t>
  </si>
  <si>
    <t>каша гречневая с курицей, тушенной в соусе</t>
  </si>
  <si>
    <t>конфета "Тортимилка"</t>
  </si>
  <si>
    <t>салат из капусты с кукурузой</t>
  </si>
  <si>
    <t>суп чечевичный с овощами</t>
  </si>
  <si>
    <t>каша пшеничная с котлетой из говядины</t>
  </si>
  <si>
    <t>114/182</t>
  </si>
  <si>
    <t>салат из капусты с горошком</t>
  </si>
  <si>
    <t>макароны отварные с гуляшем из говядины</t>
  </si>
  <si>
    <t>137/78</t>
  </si>
  <si>
    <t>сосиска отварная</t>
  </si>
  <si>
    <t>щи из свежей капусты с картофелем</t>
  </si>
  <si>
    <t>плов с курицей</t>
  </si>
  <si>
    <t>огурцы консервированные</t>
  </si>
  <si>
    <t>плов из курицы</t>
  </si>
  <si>
    <t>рассольник</t>
  </si>
  <si>
    <t>пюре картофельное с говядиной тушеной в соусе</t>
  </si>
  <si>
    <t>сыр</t>
  </si>
  <si>
    <t xml:space="preserve">суп гороховый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</si>
</sst>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9"/>
  <sheetViews>
    <sheetView tabSelected="1" topLeftCell="A37" workbookViewId="0">
      <selection activeCell="F209" sqref="F20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41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42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10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40</v>
      </c>
      <c r="F6" s="40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172</v>
      </c>
      <c r="L6" s="40">
        <v>16.399999999999999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4</v>
      </c>
      <c r="H8" s="43">
        <v>5</v>
      </c>
      <c r="I8" s="43">
        <v>18</v>
      </c>
      <c r="J8" s="43">
        <v>123</v>
      </c>
      <c r="K8" s="44">
        <v>397</v>
      </c>
      <c r="L8" s="43">
        <v>13.18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5</v>
      </c>
      <c r="H9" s="43">
        <v>7</v>
      </c>
      <c r="I9" s="43">
        <v>15</v>
      </c>
      <c r="J9" s="43">
        <v>157</v>
      </c>
      <c r="K9" s="44">
        <v>3</v>
      </c>
      <c r="L9" s="43">
        <v>14.56</v>
      </c>
    </row>
    <row r="10" spans="1:12" ht="15" x14ac:dyDescent="0.25">
      <c r="A10" s="23"/>
      <c r="B10" s="15"/>
      <c r="C10" s="11"/>
      <c r="D10" s="7" t="s">
        <v>32</v>
      </c>
      <c r="E10" s="42" t="s">
        <v>45</v>
      </c>
      <c r="F10" s="43">
        <v>20</v>
      </c>
      <c r="G10" s="43">
        <v>2</v>
      </c>
      <c r="H10" s="43"/>
      <c r="I10" s="43">
        <v>3</v>
      </c>
      <c r="J10" s="43">
        <v>52</v>
      </c>
      <c r="K10" s="44">
        <v>2</v>
      </c>
      <c r="L10" s="43">
        <v>1</v>
      </c>
    </row>
    <row r="11" spans="1:12" ht="15" x14ac:dyDescent="0.25">
      <c r="A11" s="23"/>
      <c r="B11" s="15"/>
      <c r="C11" s="11"/>
      <c r="D11" s="7" t="s">
        <v>24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 t="s">
        <v>46</v>
      </c>
      <c r="F12" s="43">
        <v>65</v>
      </c>
      <c r="G12" s="43">
        <v>8</v>
      </c>
      <c r="H12" s="43">
        <v>8</v>
      </c>
      <c r="I12" s="43"/>
      <c r="J12" s="43">
        <v>95</v>
      </c>
      <c r="K12" s="44">
        <v>213</v>
      </c>
      <c r="L12" s="43">
        <v>11</v>
      </c>
    </row>
    <row r="13" spans="1:12" ht="15" x14ac:dyDescent="0.25">
      <c r="A13" s="23"/>
      <c r="B13" s="15"/>
      <c r="C13" s="11"/>
      <c r="D13" s="6"/>
      <c r="E13" s="42" t="s">
        <v>47</v>
      </c>
      <c r="F13" s="43">
        <v>35</v>
      </c>
      <c r="G13" s="43">
        <v>1</v>
      </c>
      <c r="H13" s="43">
        <v>21</v>
      </c>
      <c r="I13" s="43">
        <v>10</v>
      </c>
      <c r="J13" s="43">
        <v>156</v>
      </c>
      <c r="K13" s="44"/>
      <c r="L13" s="43">
        <v>5.25</v>
      </c>
    </row>
    <row r="14" spans="1:12" ht="15" x14ac:dyDescent="0.25">
      <c r="A14" s="24"/>
      <c r="B14" s="17"/>
      <c r="C14" s="8"/>
      <c r="D14" s="18" t="s">
        <v>33</v>
      </c>
      <c r="E14" s="9"/>
      <c r="F14" s="19">
        <f>SUM(F6:F13)</f>
        <v>570</v>
      </c>
      <c r="G14" s="19">
        <f t="shared" ref="G14:J14" si="0">SUM(G6:G13)</f>
        <v>26</v>
      </c>
      <c r="H14" s="19">
        <f t="shared" si="0"/>
        <v>49</v>
      </c>
      <c r="I14" s="19">
        <f t="shared" si="0"/>
        <v>75</v>
      </c>
      <c r="J14" s="19">
        <f t="shared" si="0"/>
        <v>803</v>
      </c>
      <c r="K14" s="25"/>
      <c r="L14" s="19">
        <f t="shared" ref="L14" si="1">SUM(L6:L13)</f>
        <v>61.39</v>
      </c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 t="s">
        <v>48</v>
      </c>
      <c r="F16" s="51">
        <v>250</v>
      </c>
      <c r="G16" s="43">
        <v>3</v>
      </c>
      <c r="H16" s="43">
        <v>7</v>
      </c>
      <c r="I16" s="43">
        <v>11</v>
      </c>
      <c r="J16" s="43">
        <v>160</v>
      </c>
      <c r="K16" s="44">
        <v>85</v>
      </c>
      <c r="L16" s="43">
        <v>5.76</v>
      </c>
    </row>
    <row r="17" spans="1:12" ht="15" x14ac:dyDescent="0.25">
      <c r="A17" s="23"/>
      <c r="B17" s="15"/>
      <c r="C17" s="11"/>
      <c r="D17" s="7" t="s">
        <v>28</v>
      </c>
      <c r="E17" s="42" t="s">
        <v>49</v>
      </c>
      <c r="F17" s="51">
        <v>240</v>
      </c>
      <c r="G17" s="43">
        <v>23</v>
      </c>
      <c r="H17" s="43">
        <v>23</v>
      </c>
      <c r="I17" s="43">
        <v>46</v>
      </c>
      <c r="J17" s="43">
        <v>411</v>
      </c>
      <c r="K17" s="44" t="s">
        <v>53</v>
      </c>
      <c r="L17" s="43">
        <v>42.49</v>
      </c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 t="s">
        <v>50</v>
      </c>
      <c r="F19" s="43">
        <v>200</v>
      </c>
      <c r="G19" s="43"/>
      <c r="H19" s="43"/>
      <c r="I19" s="43">
        <v>24</v>
      </c>
      <c r="J19" s="43">
        <v>103</v>
      </c>
      <c r="K19" s="44">
        <v>242</v>
      </c>
      <c r="L19" s="43">
        <v>5.81</v>
      </c>
    </row>
    <row r="20" spans="1:12" ht="15" x14ac:dyDescent="0.25">
      <c r="A20" s="23"/>
      <c r="B20" s="15"/>
      <c r="C20" s="11"/>
      <c r="D20" s="7" t="s">
        <v>31</v>
      </c>
      <c r="E20" s="42" t="s">
        <v>51</v>
      </c>
      <c r="F20" s="43">
        <v>80</v>
      </c>
      <c r="G20" s="43">
        <v>5</v>
      </c>
      <c r="H20" s="43"/>
      <c r="I20" s="43">
        <v>37</v>
      </c>
      <c r="J20" s="43">
        <v>213</v>
      </c>
      <c r="K20" s="44">
        <v>1</v>
      </c>
      <c r="L20" s="43">
        <v>4</v>
      </c>
    </row>
    <row r="21" spans="1:12" ht="15" x14ac:dyDescent="0.25">
      <c r="A21" s="23"/>
      <c r="B21" s="15"/>
      <c r="C21" s="11"/>
      <c r="D21" s="7" t="s">
        <v>32</v>
      </c>
      <c r="E21" s="42" t="s">
        <v>45</v>
      </c>
      <c r="F21" s="43">
        <v>20</v>
      </c>
      <c r="G21" s="43">
        <v>2</v>
      </c>
      <c r="H21" s="43"/>
      <c r="I21" s="43">
        <v>3</v>
      </c>
      <c r="J21" s="43">
        <v>52</v>
      </c>
      <c r="K21" s="44">
        <v>2</v>
      </c>
      <c r="L21" s="43">
        <v>1</v>
      </c>
    </row>
    <row r="22" spans="1:12" ht="15" x14ac:dyDescent="0.25">
      <c r="A22" s="23"/>
      <c r="B22" s="15"/>
      <c r="C22" s="11"/>
      <c r="D22" s="6" t="s">
        <v>24</v>
      </c>
      <c r="E22" s="42" t="s">
        <v>52</v>
      </c>
      <c r="F22" s="43">
        <v>150</v>
      </c>
      <c r="G22" s="43">
        <v>1</v>
      </c>
      <c r="H22" s="43">
        <v>5</v>
      </c>
      <c r="I22" s="43">
        <v>15</v>
      </c>
      <c r="J22" s="43">
        <v>61</v>
      </c>
      <c r="K22" s="44">
        <v>368</v>
      </c>
      <c r="L22" s="43">
        <v>13.65</v>
      </c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33</v>
      </c>
      <c r="E24" s="9"/>
      <c r="F24" s="19">
        <f>SUM(F15:F23)</f>
        <v>940</v>
      </c>
      <c r="G24" s="19">
        <f t="shared" ref="G24:J24" si="2">SUM(G15:G23)</f>
        <v>34</v>
      </c>
      <c r="H24" s="19">
        <f t="shared" si="2"/>
        <v>35</v>
      </c>
      <c r="I24" s="19">
        <f t="shared" si="2"/>
        <v>136</v>
      </c>
      <c r="J24" s="19">
        <f t="shared" si="2"/>
        <v>1000</v>
      </c>
      <c r="K24" s="25"/>
      <c r="L24" s="19">
        <f t="shared" ref="L24" si="3">SUM(L15:L23)</f>
        <v>72.710000000000008</v>
      </c>
    </row>
    <row r="25" spans="1:12" ht="15" x14ac:dyDescent="0.2">
      <c r="A25" s="29">
        <f>A6</f>
        <v>1</v>
      </c>
      <c r="B25" s="30">
        <f>B6</f>
        <v>1</v>
      </c>
      <c r="C25" s="52" t="s">
        <v>4</v>
      </c>
      <c r="D25" s="53"/>
      <c r="E25" s="31"/>
      <c r="F25" s="32">
        <f>F14+F24</f>
        <v>1510</v>
      </c>
      <c r="G25" s="32">
        <f t="shared" ref="G25:J25" si="4">G14+G24</f>
        <v>60</v>
      </c>
      <c r="H25" s="32">
        <f t="shared" si="4"/>
        <v>84</v>
      </c>
      <c r="I25" s="32">
        <f t="shared" si="4"/>
        <v>211</v>
      </c>
      <c r="J25" s="32">
        <f t="shared" si="4"/>
        <v>1803</v>
      </c>
      <c r="K25" s="32"/>
      <c r="L25" s="32">
        <f t="shared" ref="L25" si="5">L14+L24</f>
        <v>134.10000000000002</v>
      </c>
    </row>
    <row r="26" spans="1:12" ht="15" x14ac:dyDescent="0.25">
      <c r="A26" s="14">
        <v>1</v>
      </c>
      <c r="B26" s="15">
        <v>2</v>
      </c>
      <c r="C26" s="22" t="s">
        <v>20</v>
      </c>
      <c r="D26" s="5" t="s">
        <v>21</v>
      </c>
      <c r="E26" s="39" t="s">
        <v>54</v>
      </c>
      <c r="F26" s="40">
        <v>240</v>
      </c>
      <c r="G26" s="40">
        <v>23</v>
      </c>
      <c r="H26" s="40">
        <v>20</v>
      </c>
      <c r="I26" s="40">
        <v>41</v>
      </c>
      <c r="J26" s="40">
        <v>433</v>
      </c>
      <c r="K26" s="41" t="s">
        <v>55</v>
      </c>
      <c r="L26" s="40">
        <v>43.54</v>
      </c>
    </row>
    <row r="27" spans="1:12" ht="15" x14ac:dyDescent="0.25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 t="s">
        <v>56</v>
      </c>
      <c r="F28" s="43">
        <v>200</v>
      </c>
      <c r="G28" s="43"/>
      <c r="H28" s="43"/>
      <c r="I28" s="43">
        <v>28</v>
      </c>
      <c r="J28" s="43">
        <v>114</v>
      </c>
      <c r="K28" s="44">
        <v>236</v>
      </c>
      <c r="L28" s="43">
        <v>4.8</v>
      </c>
    </row>
    <row r="29" spans="1:12" ht="15" x14ac:dyDescent="0.25">
      <c r="A29" s="14"/>
      <c r="B29" s="15"/>
      <c r="C29" s="11"/>
      <c r="D29" s="7" t="s">
        <v>23</v>
      </c>
      <c r="E29" s="42" t="s">
        <v>51</v>
      </c>
      <c r="F29" s="43">
        <v>40</v>
      </c>
      <c r="G29" s="43">
        <v>2.66</v>
      </c>
      <c r="H29" s="43"/>
      <c r="I29" s="43">
        <v>18.670000000000002</v>
      </c>
      <c r="J29" s="43">
        <v>106</v>
      </c>
      <c r="K29" s="44">
        <v>1</v>
      </c>
      <c r="L29" s="43">
        <v>1.67</v>
      </c>
    </row>
    <row r="30" spans="1:12" ht="15" x14ac:dyDescent="0.25">
      <c r="A30" s="14"/>
      <c r="B30" s="15"/>
      <c r="C30" s="11"/>
      <c r="D30" s="7" t="s">
        <v>32</v>
      </c>
      <c r="E30" s="42" t="s">
        <v>45</v>
      </c>
      <c r="F30" s="43">
        <v>20</v>
      </c>
      <c r="G30" s="43">
        <v>2</v>
      </c>
      <c r="H30" s="43"/>
      <c r="I30" s="43">
        <v>3</v>
      </c>
      <c r="J30" s="43">
        <v>52</v>
      </c>
      <c r="K30" s="44">
        <v>2</v>
      </c>
      <c r="L30" s="43">
        <v>0.83</v>
      </c>
    </row>
    <row r="31" spans="1:12" ht="15" x14ac:dyDescent="0.25">
      <c r="A31" s="14"/>
      <c r="B31" s="15"/>
      <c r="C31" s="11"/>
      <c r="D31" s="7" t="s">
        <v>24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/>
      <c r="E32" s="42" t="s">
        <v>57</v>
      </c>
      <c r="F32" s="43">
        <v>80</v>
      </c>
      <c r="G32" s="43">
        <v>0.8</v>
      </c>
      <c r="H32" s="43">
        <v>3.6</v>
      </c>
      <c r="I32" s="43">
        <v>11.6</v>
      </c>
      <c r="J32" s="43">
        <v>80</v>
      </c>
      <c r="K32" s="44">
        <v>41</v>
      </c>
      <c r="L32" s="43">
        <v>7.78</v>
      </c>
    </row>
    <row r="33" spans="1:12" ht="15" x14ac:dyDescent="0.25">
      <c r="A33" s="14"/>
      <c r="B33" s="15"/>
      <c r="C33" s="11"/>
      <c r="D33" s="6"/>
      <c r="E33" s="42" t="s">
        <v>58</v>
      </c>
      <c r="F33" s="43">
        <v>115</v>
      </c>
      <c r="G33" s="43">
        <v>6</v>
      </c>
      <c r="H33" s="43">
        <v>4</v>
      </c>
      <c r="I33" s="43">
        <v>5</v>
      </c>
      <c r="J33" s="43">
        <v>76</v>
      </c>
      <c r="K33" s="44"/>
      <c r="L33" s="43">
        <v>28</v>
      </c>
    </row>
    <row r="34" spans="1:12" ht="15" x14ac:dyDescent="0.25">
      <c r="A34" s="16"/>
      <c r="B34" s="17"/>
      <c r="C34" s="8"/>
      <c r="D34" s="18" t="s">
        <v>33</v>
      </c>
      <c r="E34" s="9"/>
      <c r="F34" s="19">
        <f>SUM(F26:F33)</f>
        <v>695</v>
      </c>
      <c r="G34" s="19">
        <f t="shared" ref="G34" si="6">SUM(G26:G33)</f>
        <v>34.46</v>
      </c>
      <c r="H34" s="19">
        <f t="shared" ref="H34" si="7">SUM(H26:H33)</f>
        <v>27.6</v>
      </c>
      <c r="I34" s="19">
        <f t="shared" ref="I34" si="8">SUM(I26:I33)</f>
        <v>107.27</v>
      </c>
      <c r="J34" s="19">
        <f t="shared" ref="J34:L34" si="9">SUM(J26:J33)</f>
        <v>861</v>
      </c>
      <c r="K34" s="25"/>
      <c r="L34" s="19">
        <f t="shared" si="9"/>
        <v>86.62</v>
      </c>
    </row>
    <row r="35" spans="1:12" ht="15" x14ac:dyDescent="0.25">
      <c r="A35" s="13">
        <f>A26</f>
        <v>1</v>
      </c>
      <c r="B35" s="13">
        <f>B26</f>
        <v>2</v>
      </c>
      <c r="C35" s="10" t="s">
        <v>25</v>
      </c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27</v>
      </c>
      <c r="E36" s="42" t="s">
        <v>59</v>
      </c>
      <c r="F36" s="43">
        <v>250</v>
      </c>
      <c r="G36" s="43">
        <v>5</v>
      </c>
      <c r="H36" s="43">
        <v>3</v>
      </c>
      <c r="I36" s="43">
        <v>22</v>
      </c>
      <c r="J36" s="43">
        <v>131</v>
      </c>
      <c r="K36" s="44">
        <v>78</v>
      </c>
      <c r="L36" s="43">
        <v>4.6500000000000004</v>
      </c>
    </row>
    <row r="37" spans="1:12" ht="15" x14ac:dyDescent="0.25">
      <c r="A37" s="14"/>
      <c r="B37" s="15"/>
      <c r="C37" s="11"/>
      <c r="D37" s="7" t="s">
        <v>28</v>
      </c>
      <c r="E37" s="42" t="s">
        <v>60</v>
      </c>
      <c r="F37" s="43">
        <v>170</v>
      </c>
      <c r="G37" s="43">
        <v>19</v>
      </c>
      <c r="H37" s="43">
        <v>19</v>
      </c>
      <c r="I37" s="43">
        <v>20</v>
      </c>
      <c r="J37" s="43">
        <v>330</v>
      </c>
      <c r="K37" s="44">
        <v>174</v>
      </c>
      <c r="L37" s="43">
        <v>29.53</v>
      </c>
    </row>
    <row r="38" spans="1:12" ht="15" x14ac:dyDescent="0.25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30</v>
      </c>
      <c r="E39" s="42" t="s">
        <v>61</v>
      </c>
      <c r="F39" s="43">
        <v>200</v>
      </c>
      <c r="G39" s="43"/>
      <c r="H39" s="43"/>
      <c r="I39" s="43">
        <v>10</v>
      </c>
      <c r="J39" s="43">
        <v>43</v>
      </c>
      <c r="K39" s="44">
        <v>261</v>
      </c>
      <c r="L39" s="43">
        <v>2.92</v>
      </c>
    </row>
    <row r="40" spans="1:12" ht="15" x14ac:dyDescent="0.25">
      <c r="A40" s="14"/>
      <c r="B40" s="15"/>
      <c r="C40" s="11"/>
      <c r="D40" s="7" t="s">
        <v>31</v>
      </c>
      <c r="E40" s="42" t="s">
        <v>51</v>
      </c>
      <c r="F40" s="43">
        <v>80</v>
      </c>
      <c r="G40" s="43">
        <v>5</v>
      </c>
      <c r="H40" s="43"/>
      <c r="I40" s="43">
        <v>37</v>
      </c>
      <c r="J40" s="43">
        <v>213</v>
      </c>
      <c r="K40" s="44">
        <v>1</v>
      </c>
      <c r="L40" s="43">
        <v>3.33</v>
      </c>
    </row>
    <row r="41" spans="1:12" ht="15" x14ac:dyDescent="0.25">
      <c r="A41" s="14"/>
      <c r="B41" s="15"/>
      <c r="C41" s="11"/>
      <c r="D41" s="7" t="s">
        <v>32</v>
      </c>
      <c r="E41" s="42" t="s">
        <v>45</v>
      </c>
      <c r="F41" s="43">
        <v>20</v>
      </c>
      <c r="G41" s="43">
        <v>2</v>
      </c>
      <c r="H41" s="43"/>
      <c r="I41" s="43">
        <v>3</v>
      </c>
      <c r="J41" s="43">
        <v>52</v>
      </c>
      <c r="K41" s="44">
        <v>2</v>
      </c>
      <c r="L41" s="43">
        <v>0.83</v>
      </c>
    </row>
    <row r="42" spans="1:12" ht="15" x14ac:dyDescent="0.25">
      <c r="A42" s="14"/>
      <c r="B42" s="15"/>
      <c r="C42" s="11"/>
      <c r="D42" s="6"/>
      <c r="E42" s="42" t="s">
        <v>57</v>
      </c>
      <c r="F42" s="43">
        <v>80</v>
      </c>
      <c r="G42" s="43">
        <v>0.8</v>
      </c>
      <c r="H42" s="43">
        <v>3.6</v>
      </c>
      <c r="I42" s="43">
        <v>11.6</v>
      </c>
      <c r="J42" s="43">
        <v>80</v>
      </c>
      <c r="K42" s="44">
        <v>41</v>
      </c>
      <c r="L42" s="43">
        <v>8.3000000000000007</v>
      </c>
    </row>
    <row r="43" spans="1:12" ht="15" x14ac:dyDescent="0.25">
      <c r="A43" s="14"/>
      <c r="B43" s="15"/>
      <c r="C43" s="11"/>
      <c r="D43" s="6"/>
      <c r="E43" s="42" t="s">
        <v>58</v>
      </c>
      <c r="F43" s="43">
        <v>115</v>
      </c>
      <c r="G43" s="43">
        <v>6</v>
      </c>
      <c r="H43" s="43">
        <v>4</v>
      </c>
      <c r="I43" s="43">
        <v>5</v>
      </c>
      <c r="J43" s="43">
        <v>76</v>
      </c>
      <c r="K43" s="44"/>
      <c r="L43" s="43">
        <v>28</v>
      </c>
    </row>
    <row r="44" spans="1:12" ht="15" x14ac:dyDescent="0.25">
      <c r="A44" s="16"/>
      <c r="B44" s="17"/>
      <c r="C44" s="8"/>
      <c r="D44" s="18" t="s">
        <v>33</v>
      </c>
      <c r="E44" s="9"/>
      <c r="F44" s="19">
        <f>SUM(F35:F43)</f>
        <v>915</v>
      </c>
      <c r="G44" s="19">
        <f t="shared" ref="G44" si="10">SUM(G35:G43)</f>
        <v>37.799999999999997</v>
      </c>
      <c r="H44" s="19">
        <f t="shared" ref="H44" si="11">SUM(H35:H43)</f>
        <v>29.6</v>
      </c>
      <c r="I44" s="19">
        <f t="shared" ref="I44" si="12">SUM(I35:I43)</f>
        <v>108.6</v>
      </c>
      <c r="J44" s="19">
        <f t="shared" ref="J44:L44" si="13">SUM(J35:J43)</f>
        <v>925</v>
      </c>
      <c r="K44" s="25"/>
      <c r="L44" s="19">
        <f t="shared" si="13"/>
        <v>77.56</v>
      </c>
    </row>
    <row r="45" spans="1:12" ht="15.75" customHeight="1" x14ac:dyDescent="0.2">
      <c r="A45" s="33">
        <f>A26</f>
        <v>1</v>
      </c>
      <c r="B45" s="33">
        <f>B26</f>
        <v>2</v>
      </c>
      <c r="C45" s="52" t="s">
        <v>4</v>
      </c>
      <c r="D45" s="53"/>
      <c r="E45" s="31"/>
      <c r="F45" s="32">
        <f>F34+F44</f>
        <v>1610</v>
      </c>
      <c r="G45" s="32">
        <f t="shared" ref="G45" si="14">G34+G44</f>
        <v>72.259999999999991</v>
      </c>
      <c r="H45" s="32">
        <f t="shared" ref="H45" si="15">H34+H44</f>
        <v>57.2</v>
      </c>
      <c r="I45" s="32">
        <f t="shared" ref="I45" si="16">I34+I44</f>
        <v>215.87</v>
      </c>
      <c r="J45" s="32">
        <f t="shared" ref="J45:L45" si="17">J34+J44</f>
        <v>1786</v>
      </c>
      <c r="K45" s="32"/>
      <c r="L45" s="32">
        <f t="shared" si="17"/>
        <v>164.18</v>
      </c>
    </row>
    <row r="46" spans="1:12" ht="15" x14ac:dyDescent="0.25">
      <c r="A46" s="20">
        <v>1</v>
      </c>
      <c r="B46" s="21">
        <v>3</v>
      </c>
      <c r="C46" s="22" t="s">
        <v>20</v>
      </c>
      <c r="D46" s="5" t="s">
        <v>21</v>
      </c>
      <c r="E46" s="39" t="s">
        <v>62</v>
      </c>
      <c r="F46" s="40">
        <v>200</v>
      </c>
      <c r="G46" s="40">
        <v>8</v>
      </c>
      <c r="H46" s="40">
        <v>10</v>
      </c>
      <c r="I46" s="40">
        <v>40</v>
      </c>
      <c r="J46" s="40">
        <v>240</v>
      </c>
      <c r="K46" s="41">
        <v>166</v>
      </c>
      <c r="L46" s="40">
        <v>14.3</v>
      </c>
    </row>
    <row r="47" spans="1:12" ht="15" x14ac:dyDescent="0.2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22</v>
      </c>
      <c r="E48" s="42" t="s">
        <v>61</v>
      </c>
      <c r="F48" s="43">
        <v>200</v>
      </c>
      <c r="G48" s="43"/>
      <c r="H48" s="43"/>
      <c r="I48" s="43">
        <v>10</v>
      </c>
      <c r="J48" s="43">
        <v>43</v>
      </c>
      <c r="K48" s="44">
        <v>261</v>
      </c>
      <c r="L48" s="43">
        <v>2.92</v>
      </c>
    </row>
    <row r="49" spans="1:12" ht="15" x14ac:dyDescent="0.25">
      <c r="A49" s="23"/>
      <c r="B49" s="15"/>
      <c r="C49" s="11"/>
      <c r="D49" s="7" t="s">
        <v>23</v>
      </c>
      <c r="E49" s="42" t="s">
        <v>63</v>
      </c>
      <c r="F49" s="43">
        <v>50</v>
      </c>
      <c r="G49" s="43">
        <v>3</v>
      </c>
      <c r="H49" s="43">
        <v>4</v>
      </c>
      <c r="I49" s="43">
        <v>21</v>
      </c>
      <c r="J49" s="43">
        <v>164</v>
      </c>
      <c r="K49" s="44">
        <v>3</v>
      </c>
      <c r="L49" s="43">
        <v>14.31</v>
      </c>
    </row>
    <row r="50" spans="1:12" ht="15" x14ac:dyDescent="0.25">
      <c r="A50" s="23"/>
      <c r="B50" s="15"/>
      <c r="C50" s="11"/>
      <c r="D50" s="7" t="s">
        <v>32</v>
      </c>
      <c r="E50" s="42" t="s">
        <v>45</v>
      </c>
      <c r="F50" s="43">
        <v>20</v>
      </c>
      <c r="G50" s="43">
        <v>1.33</v>
      </c>
      <c r="H50" s="43"/>
      <c r="I50" s="43">
        <v>9.33</v>
      </c>
      <c r="J50" s="43">
        <v>53.33</v>
      </c>
      <c r="K50" s="44">
        <v>1</v>
      </c>
      <c r="L50" s="43">
        <v>0.83</v>
      </c>
    </row>
    <row r="51" spans="1:12" ht="15" x14ac:dyDescent="0.25">
      <c r="A51" s="23"/>
      <c r="B51" s="15"/>
      <c r="C51" s="11"/>
      <c r="D51" s="7" t="s">
        <v>24</v>
      </c>
      <c r="E51" s="42" t="s">
        <v>52</v>
      </c>
      <c r="F51" s="43">
        <v>120</v>
      </c>
      <c r="G51" s="43"/>
      <c r="H51" s="43"/>
      <c r="I51" s="43">
        <v>12</v>
      </c>
      <c r="J51" s="43">
        <v>56</v>
      </c>
      <c r="K51" s="44">
        <v>368</v>
      </c>
      <c r="L51" s="43">
        <v>10.92</v>
      </c>
    </row>
    <row r="52" spans="1:12" ht="15" x14ac:dyDescent="0.25">
      <c r="A52" s="23"/>
      <c r="B52" s="15"/>
      <c r="C52" s="11"/>
      <c r="D52" s="6" t="s">
        <v>64</v>
      </c>
      <c r="E52" s="42" t="s">
        <v>65</v>
      </c>
      <c r="F52" s="43">
        <v>35</v>
      </c>
      <c r="G52" s="43">
        <v>2</v>
      </c>
      <c r="H52" s="43">
        <v>9</v>
      </c>
      <c r="I52" s="43">
        <v>18</v>
      </c>
      <c r="J52" s="43">
        <v>156</v>
      </c>
      <c r="K52" s="44"/>
      <c r="L52" s="43">
        <v>16.350000000000001</v>
      </c>
    </row>
    <row r="53" spans="1:12" ht="15" x14ac:dyDescent="0.25">
      <c r="A53" s="23"/>
      <c r="B53" s="15"/>
      <c r="C53" s="11"/>
      <c r="D53" s="6" t="s">
        <v>64</v>
      </c>
      <c r="E53" s="42" t="s">
        <v>66</v>
      </c>
      <c r="F53" s="43">
        <v>20</v>
      </c>
      <c r="G53" s="43">
        <v>4</v>
      </c>
      <c r="H53" s="43">
        <v>2.5</v>
      </c>
      <c r="I53" s="43">
        <v>13</v>
      </c>
      <c r="J53" s="43">
        <v>100</v>
      </c>
      <c r="K53" s="44">
        <v>0.03</v>
      </c>
      <c r="L53" s="43">
        <v>4.24</v>
      </c>
    </row>
    <row r="54" spans="1:12" ht="15" x14ac:dyDescent="0.25">
      <c r="A54" s="24"/>
      <c r="B54" s="17"/>
      <c r="C54" s="8"/>
      <c r="D54" s="18" t="s">
        <v>33</v>
      </c>
      <c r="E54" s="9"/>
      <c r="F54" s="19">
        <f>SUM(F46:F53)</f>
        <v>645</v>
      </c>
      <c r="G54" s="19">
        <f>SUM(G46:G53)</f>
        <v>18.329999999999998</v>
      </c>
      <c r="H54" s="19">
        <f>SUM(H46:H53)</f>
        <v>25.5</v>
      </c>
      <c r="I54" s="19">
        <f>SUM(I46:I53)</f>
        <v>123.33</v>
      </c>
      <c r="J54" s="19">
        <f>SUM(J46:J53)</f>
        <v>812.32999999999993</v>
      </c>
      <c r="K54" s="25"/>
      <c r="L54" s="19">
        <f>SUM(L46:L53)</f>
        <v>63.870000000000005</v>
      </c>
    </row>
    <row r="55" spans="1:12" ht="15" x14ac:dyDescent="0.25">
      <c r="A55" s="26">
        <f>A46</f>
        <v>1</v>
      </c>
      <c r="B55" s="13">
        <f>B46</f>
        <v>3</v>
      </c>
      <c r="C55" s="10" t="s">
        <v>25</v>
      </c>
      <c r="D55" s="7" t="s">
        <v>26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27</v>
      </c>
      <c r="E56" s="42" t="s">
        <v>67</v>
      </c>
      <c r="F56" s="43">
        <v>250</v>
      </c>
      <c r="G56" s="43">
        <v>2</v>
      </c>
      <c r="H56" s="43">
        <v>4</v>
      </c>
      <c r="I56" s="43">
        <v>12</v>
      </c>
      <c r="J56" s="43">
        <v>110</v>
      </c>
      <c r="K56" s="44">
        <v>2001</v>
      </c>
      <c r="L56" s="43">
        <v>37.46</v>
      </c>
    </row>
    <row r="57" spans="1:12" ht="15" x14ac:dyDescent="0.25">
      <c r="A57" s="23"/>
      <c r="B57" s="15"/>
      <c r="C57" s="11"/>
      <c r="D57" s="7" t="s">
        <v>28</v>
      </c>
      <c r="E57" s="42" t="s">
        <v>68</v>
      </c>
      <c r="F57" s="43">
        <v>240</v>
      </c>
      <c r="G57" s="43">
        <v>18</v>
      </c>
      <c r="H57" s="43">
        <v>10</v>
      </c>
      <c r="I57" s="43">
        <v>27</v>
      </c>
      <c r="J57" s="43">
        <v>278</v>
      </c>
      <c r="K57" s="44" t="s">
        <v>69</v>
      </c>
      <c r="L57" s="43">
        <v>45.51</v>
      </c>
    </row>
    <row r="58" spans="1:12" ht="15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30</v>
      </c>
      <c r="E59" s="42" t="s">
        <v>61</v>
      </c>
      <c r="F59" s="43">
        <v>200</v>
      </c>
      <c r="G59" s="43"/>
      <c r="H59" s="43"/>
      <c r="I59" s="43">
        <v>10</v>
      </c>
      <c r="J59" s="43">
        <v>43</v>
      </c>
      <c r="K59" s="44">
        <v>261</v>
      </c>
      <c r="L59" s="43">
        <v>2.92</v>
      </c>
    </row>
    <row r="60" spans="1:12" ht="15" x14ac:dyDescent="0.25">
      <c r="A60" s="23"/>
      <c r="B60" s="15"/>
      <c r="C60" s="11"/>
      <c r="D60" s="7" t="s">
        <v>31</v>
      </c>
      <c r="E60" s="42" t="s">
        <v>51</v>
      </c>
      <c r="F60" s="43">
        <v>80</v>
      </c>
      <c r="G60" s="43">
        <v>5.32</v>
      </c>
      <c r="H60" s="43"/>
      <c r="I60" s="43">
        <v>37.33</v>
      </c>
      <c r="J60" s="43">
        <v>213</v>
      </c>
      <c r="K60" s="44">
        <v>1</v>
      </c>
      <c r="L60" s="43">
        <v>3.33</v>
      </c>
    </row>
    <row r="61" spans="1:12" ht="15" x14ac:dyDescent="0.25">
      <c r="A61" s="23"/>
      <c r="B61" s="15"/>
      <c r="C61" s="11"/>
      <c r="D61" s="7" t="s">
        <v>32</v>
      </c>
      <c r="E61" s="42" t="s">
        <v>45</v>
      </c>
      <c r="F61" s="43">
        <v>20</v>
      </c>
      <c r="G61" s="43">
        <v>2</v>
      </c>
      <c r="H61" s="43"/>
      <c r="I61" s="43">
        <v>3</v>
      </c>
      <c r="J61" s="43">
        <v>52</v>
      </c>
      <c r="K61" s="44">
        <v>2</v>
      </c>
      <c r="L61" s="43">
        <v>0.83</v>
      </c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4"/>
      <c r="B64" s="17"/>
      <c r="C64" s="8"/>
      <c r="D64" s="18" t="s">
        <v>33</v>
      </c>
      <c r="E64" s="9"/>
      <c r="F64" s="19">
        <f>SUM(F55:F63)</f>
        <v>790</v>
      </c>
      <c r="G64" s="19">
        <f t="shared" ref="G64" si="18">SUM(G55:G63)</f>
        <v>27.32</v>
      </c>
      <c r="H64" s="19">
        <f t="shared" ref="H64" si="19">SUM(H55:H63)</f>
        <v>14</v>
      </c>
      <c r="I64" s="19">
        <f t="shared" ref="I64" si="20">SUM(I55:I63)</f>
        <v>89.33</v>
      </c>
      <c r="J64" s="19">
        <f t="shared" ref="J64:L64" si="21">SUM(J55:J63)</f>
        <v>696</v>
      </c>
      <c r="K64" s="25"/>
      <c r="L64" s="19">
        <f t="shared" si="21"/>
        <v>90.05</v>
      </c>
    </row>
    <row r="65" spans="1:12" ht="15.75" customHeight="1" x14ac:dyDescent="0.2">
      <c r="A65" s="29">
        <f>A46</f>
        <v>1</v>
      </c>
      <c r="B65" s="30">
        <f>B46</f>
        <v>3</v>
      </c>
      <c r="C65" s="52" t="s">
        <v>4</v>
      </c>
      <c r="D65" s="53"/>
      <c r="E65" s="31"/>
      <c r="F65" s="32">
        <f>F54+F64</f>
        <v>1435</v>
      </c>
      <c r="G65" s="32">
        <f t="shared" ref="G65" si="22">G54+G64</f>
        <v>45.65</v>
      </c>
      <c r="H65" s="32">
        <f t="shared" ref="H65" si="23">H54+H64</f>
        <v>39.5</v>
      </c>
      <c r="I65" s="32">
        <f t="shared" ref="I65" si="24">I54+I64</f>
        <v>212.66</v>
      </c>
      <c r="J65" s="32">
        <f t="shared" ref="J65:L65" si="25">J54+J64</f>
        <v>1508.33</v>
      </c>
      <c r="K65" s="32"/>
      <c r="L65" s="32">
        <f t="shared" si="25"/>
        <v>153.92000000000002</v>
      </c>
    </row>
    <row r="66" spans="1:12" ht="15" x14ac:dyDescent="0.25">
      <c r="A66" s="20">
        <v>1</v>
      </c>
      <c r="B66" s="21">
        <v>4</v>
      </c>
      <c r="C66" s="22" t="s">
        <v>20</v>
      </c>
      <c r="D66" s="5" t="s">
        <v>21</v>
      </c>
      <c r="E66" s="39" t="s">
        <v>70</v>
      </c>
      <c r="F66" s="40">
        <v>240</v>
      </c>
      <c r="G66" s="40">
        <v>17</v>
      </c>
      <c r="H66" s="40">
        <v>21</v>
      </c>
      <c r="I66" s="40">
        <v>29</v>
      </c>
      <c r="J66" s="40">
        <v>341</v>
      </c>
      <c r="K66" s="41" t="s">
        <v>71</v>
      </c>
      <c r="L66" s="40">
        <v>39.99</v>
      </c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7" t="s">
        <v>22</v>
      </c>
      <c r="E68" s="42" t="s">
        <v>61</v>
      </c>
      <c r="F68" s="43">
        <v>200</v>
      </c>
      <c r="G68" s="43"/>
      <c r="H68" s="43"/>
      <c r="I68" s="43">
        <v>10</v>
      </c>
      <c r="J68" s="43">
        <v>43</v>
      </c>
      <c r="K68" s="44">
        <v>261</v>
      </c>
      <c r="L68" s="43">
        <v>2.92</v>
      </c>
    </row>
    <row r="69" spans="1:12" ht="15" x14ac:dyDescent="0.25">
      <c r="A69" s="23"/>
      <c r="B69" s="15"/>
      <c r="C69" s="11"/>
      <c r="D69" s="7" t="s">
        <v>23</v>
      </c>
      <c r="E69" s="42" t="s">
        <v>51</v>
      </c>
      <c r="F69" s="43">
        <v>60</v>
      </c>
      <c r="G69" s="43">
        <v>3.33</v>
      </c>
      <c r="H69" s="43"/>
      <c r="I69" s="43">
        <v>23.33</v>
      </c>
      <c r="J69" s="43">
        <v>133</v>
      </c>
      <c r="K69" s="44">
        <v>1</v>
      </c>
      <c r="L69" s="43">
        <v>2.5</v>
      </c>
    </row>
    <row r="70" spans="1:12" ht="15" x14ac:dyDescent="0.25">
      <c r="A70" s="23"/>
      <c r="B70" s="15"/>
      <c r="C70" s="11"/>
      <c r="D70" s="7" t="s">
        <v>32</v>
      </c>
      <c r="E70" s="42" t="s">
        <v>45</v>
      </c>
      <c r="F70" s="43">
        <v>20</v>
      </c>
      <c r="G70" s="43">
        <v>2</v>
      </c>
      <c r="H70" s="43"/>
      <c r="I70" s="43">
        <v>6</v>
      </c>
      <c r="J70" s="43">
        <v>52</v>
      </c>
      <c r="K70" s="44">
        <v>2</v>
      </c>
      <c r="L70" s="43">
        <v>0.83</v>
      </c>
    </row>
    <row r="71" spans="1:12" ht="15" x14ac:dyDescent="0.25">
      <c r="A71" s="23"/>
      <c r="B71" s="15"/>
      <c r="C71" s="11"/>
      <c r="D71" s="7" t="s">
        <v>24</v>
      </c>
      <c r="E71" s="42" t="s">
        <v>72</v>
      </c>
      <c r="F71" s="43">
        <v>200</v>
      </c>
      <c r="G71" s="43">
        <v>42.3</v>
      </c>
      <c r="H71" s="43">
        <v>2.1</v>
      </c>
      <c r="I71" s="43">
        <v>42</v>
      </c>
      <c r="J71" s="43">
        <v>273.5</v>
      </c>
      <c r="K71" s="44">
        <v>368</v>
      </c>
      <c r="L71" s="43">
        <v>36</v>
      </c>
    </row>
    <row r="72" spans="1:12" ht="15" x14ac:dyDescent="0.2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4"/>
      <c r="B74" s="17"/>
      <c r="C74" s="8"/>
      <c r="D74" s="18" t="s">
        <v>33</v>
      </c>
      <c r="E74" s="9"/>
      <c r="F74" s="19">
        <f>SUM(F66:F73)</f>
        <v>720</v>
      </c>
      <c r="G74" s="19">
        <f t="shared" ref="G74" si="26">SUM(G66:G73)</f>
        <v>64.63</v>
      </c>
      <c r="H74" s="19">
        <f t="shared" ref="H74" si="27">SUM(H66:H73)</f>
        <v>23.1</v>
      </c>
      <c r="I74" s="19">
        <f t="shared" ref="I74" si="28">SUM(I66:I73)</f>
        <v>110.33</v>
      </c>
      <c r="J74" s="19">
        <f t="shared" ref="J74:L74" si="29">SUM(J66:J73)</f>
        <v>842.5</v>
      </c>
      <c r="K74" s="25"/>
      <c r="L74" s="19">
        <f t="shared" si="29"/>
        <v>82.240000000000009</v>
      </c>
    </row>
    <row r="75" spans="1:12" ht="15" x14ac:dyDescent="0.25">
      <c r="A75" s="26">
        <f>A66</f>
        <v>1</v>
      </c>
      <c r="B75" s="13">
        <f>B66</f>
        <v>4</v>
      </c>
      <c r="C75" s="10" t="s">
        <v>25</v>
      </c>
      <c r="D75" s="7" t="s">
        <v>26</v>
      </c>
      <c r="E75" s="42"/>
      <c r="F75" s="43"/>
      <c r="G75" s="43"/>
      <c r="H75" s="43"/>
      <c r="I75" s="43"/>
      <c r="J75" s="43"/>
      <c r="K75" s="44"/>
      <c r="L75" s="43"/>
    </row>
    <row r="76" spans="1:12" ht="15.75" thickBot="1" x14ac:dyDescent="0.3">
      <c r="A76" s="23"/>
      <c r="B76" s="15"/>
      <c r="C76" s="11"/>
      <c r="D76" s="7" t="s">
        <v>27</v>
      </c>
      <c r="E76" s="42" t="s">
        <v>73</v>
      </c>
      <c r="F76" s="43">
        <v>250</v>
      </c>
      <c r="G76" s="43">
        <v>5</v>
      </c>
      <c r="H76" s="43">
        <v>3</v>
      </c>
      <c r="I76" s="43">
        <v>22</v>
      </c>
      <c r="J76" s="43">
        <v>131</v>
      </c>
      <c r="K76" s="44">
        <v>78</v>
      </c>
      <c r="L76" s="43">
        <v>9.91</v>
      </c>
    </row>
    <row r="77" spans="1:12" ht="15" x14ac:dyDescent="0.25">
      <c r="A77" s="23"/>
      <c r="B77" s="15"/>
      <c r="C77" s="11"/>
      <c r="D77" s="7" t="s">
        <v>28</v>
      </c>
      <c r="E77" s="39" t="s">
        <v>70</v>
      </c>
      <c r="F77" s="43">
        <v>240</v>
      </c>
      <c r="G77" s="43">
        <v>17</v>
      </c>
      <c r="H77" s="43">
        <v>21</v>
      </c>
      <c r="I77" s="43">
        <v>29</v>
      </c>
      <c r="J77" s="43">
        <v>341</v>
      </c>
      <c r="K77" s="44" t="s">
        <v>71</v>
      </c>
      <c r="L77" s="43">
        <v>40.380000000000003</v>
      </c>
    </row>
    <row r="78" spans="1:12" ht="15" x14ac:dyDescent="0.25">
      <c r="A78" s="23"/>
      <c r="B78" s="15"/>
      <c r="C78" s="11"/>
      <c r="D78" s="7" t="s">
        <v>29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30</v>
      </c>
      <c r="E79" s="42" t="s">
        <v>61</v>
      </c>
      <c r="F79" s="43">
        <v>200</v>
      </c>
      <c r="G79" s="43"/>
      <c r="H79" s="43"/>
      <c r="I79" s="43">
        <v>10</v>
      </c>
      <c r="J79" s="43">
        <v>43</v>
      </c>
      <c r="K79" s="44">
        <v>261</v>
      </c>
      <c r="L79" s="43">
        <v>2.92</v>
      </c>
    </row>
    <row r="80" spans="1:12" ht="15" x14ac:dyDescent="0.25">
      <c r="A80" s="23"/>
      <c r="B80" s="15"/>
      <c r="C80" s="11"/>
      <c r="D80" s="7" t="s">
        <v>31</v>
      </c>
      <c r="E80" s="42" t="s">
        <v>51</v>
      </c>
      <c r="F80" s="43">
        <v>70</v>
      </c>
      <c r="G80" s="43">
        <v>4.66</v>
      </c>
      <c r="H80" s="43"/>
      <c r="I80" s="43">
        <v>32.659999999999997</v>
      </c>
      <c r="J80" s="43">
        <v>186.66</v>
      </c>
      <c r="K80" s="44">
        <v>1</v>
      </c>
      <c r="L80" s="43">
        <v>2.92</v>
      </c>
    </row>
    <row r="81" spans="1:12" ht="15" x14ac:dyDescent="0.25">
      <c r="A81" s="23"/>
      <c r="B81" s="15"/>
      <c r="C81" s="11"/>
      <c r="D81" s="7" t="s">
        <v>32</v>
      </c>
      <c r="E81" s="42" t="s">
        <v>45</v>
      </c>
      <c r="F81" s="43">
        <v>20</v>
      </c>
      <c r="G81" s="43">
        <v>2</v>
      </c>
      <c r="H81" s="43"/>
      <c r="I81" s="43">
        <v>3</v>
      </c>
      <c r="J81" s="43">
        <v>52</v>
      </c>
      <c r="K81" s="44">
        <v>2</v>
      </c>
      <c r="L81" s="43">
        <v>0.83</v>
      </c>
    </row>
    <row r="82" spans="1:12" ht="15" x14ac:dyDescent="0.25">
      <c r="A82" s="23"/>
      <c r="B82" s="15"/>
      <c r="C82" s="11"/>
      <c r="D82" s="6" t="s">
        <v>24</v>
      </c>
      <c r="E82" s="42" t="s">
        <v>72</v>
      </c>
      <c r="F82" s="43">
        <v>200</v>
      </c>
      <c r="G82" s="43">
        <v>42.3</v>
      </c>
      <c r="H82" s="43">
        <v>2.1</v>
      </c>
      <c r="I82" s="43">
        <v>42</v>
      </c>
      <c r="J82" s="43">
        <v>273.5</v>
      </c>
      <c r="K82" s="44">
        <v>368</v>
      </c>
      <c r="L82" s="43">
        <v>36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4"/>
      <c r="B84" s="17"/>
      <c r="C84" s="8"/>
      <c r="D84" s="18" t="s">
        <v>33</v>
      </c>
      <c r="E84" s="9"/>
      <c r="F84" s="19">
        <f>SUM(F75:F83)</f>
        <v>980</v>
      </c>
      <c r="G84" s="19">
        <f t="shared" ref="G84" si="30">SUM(G75:G83)</f>
        <v>70.959999999999994</v>
      </c>
      <c r="H84" s="19">
        <f t="shared" ref="H84" si="31">SUM(H75:H83)</f>
        <v>26.1</v>
      </c>
      <c r="I84" s="19">
        <f t="shared" ref="I84" si="32">SUM(I75:I83)</f>
        <v>138.66</v>
      </c>
      <c r="J84" s="19">
        <f t="shared" ref="J84:L84" si="33">SUM(J75:J83)</f>
        <v>1027.1599999999999</v>
      </c>
      <c r="K84" s="25"/>
      <c r="L84" s="19">
        <f t="shared" si="33"/>
        <v>92.960000000000008</v>
      </c>
    </row>
    <row r="85" spans="1:12" ht="15.75" customHeight="1" x14ac:dyDescent="0.2">
      <c r="A85" s="29">
        <f>A66</f>
        <v>1</v>
      </c>
      <c r="B85" s="30">
        <f>B66</f>
        <v>4</v>
      </c>
      <c r="C85" s="52" t="s">
        <v>4</v>
      </c>
      <c r="D85" s="53"/>
      <c r="E85" s="31"/>
      <c r="F85" s="32">
        <f>F74+F84</f>
        <v>1700</v>
      </c>
      <c r="G85" s="32">
        <f t="shared" ref="G85" si="34">G74+G84</f>
        <v>135.58999999999997</v>
      </c>
      <c r="H85" s="32">
        <f t="shared" ref="H85" si="35">H74+H84</f>
        <v>49.2</v>
      </c>
      <c r="I85" s="32">
        <f t="shared" ref="I85" si="36">I74+I84</f>
        <v>248.99</v>
      </c>
      <c r="J85" s="32">
        <f t="shared" ref="J85:L85" si="37">J74+J84</f>
        <v>1869.6599999999999</v>
      </c>
      <c r="K85" s="32"/>
      <c r="L85" s="32">
        <f t="shared" si="37"/>
        <v>175.20000000000002</v>
      </c>
    </row>
    <row r="86" spans="1:12" ht="15" x14ac:dyDescent="0.25">
      <c r="A86" s="20">
        <v>1</v>
      </c>
      <c r="B86" s="21">
        <v>5</v>
      </c>
      <c r="C86" s="22" t="s">
        <v>20</v>
      </c>
      <c r="D86" s="5" t="s">
        <v>21</v>
      </c>
      <c r="E86" s="39" t="s">
        <v>74</v>
      </c>
      <c r="F86" s="40">
        <v>150</v>
      </c>
      <c r="G86" s="40">
        <v>5</v>
      </c>
      <c r="H86" s="40">
        <v>6</v>
      </c>
      <c r="I86" s="40">
        <v>24</v>
      </c>
      <c r="J86" s="40">
        <v>172</v>
      </c>
      <c r="K86" s="41">
        <v>117</v>
      </c>
      <c r="L86" s="40">
        <v>12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7" t="s">
        <v>22</v>
      </c>
      <c r="E88" s="42" t="s">
        <v>61</v>
      </c>
      <c r="F88" s="43">
        <v>200</v>
      </c>
      <c r="G88" s="43"/>
      <c r="H88" s="43"/>
      <c r="I88" s="43">
        <v>10</v>
      </c>
      <c r="J88" s="43">
        <v>43</v>
      </c>
      <c r="K88" s="44">
        <v>261</v>
      </c>
      <c r="L88" s="43">
        <v>2.92</v>
      </c>
    </row>
    <row r="89" spans="1:12" ht="15" x14ac:dyDescent="0.25">
      <c r="A89" s="23"/>
      <c r="B89" s="15"/>
      <c r="C89" s="11"/>
      <c r="D89" s="7" t="s">
        <v>23</v>
      </c>
      <c r="E89" s="42" t="s">
        <v>75</v>
      </c>
      <c r="F89" s="43">
        <v>50</v>
      </c>
      <c r="G89" s="43">
        <v>5</v>
      </c>
      <c r="H89" s="43">
        <v>7</v>
      </c>
      <c r="I89" s="43">
        <v>15</v>
      </c>
      <c r="J89" s="43">
        <v>157</v>
      </c>
      <c r="K89" s="44">
        <v>3</v>
      </c>
      <c r="L89" s="43">
        <v>14.56</v>
      </c>
    </row>
    <row r="90" spans="1:12" ht="15" x14ac:dyDescent="0.25">
      <c r="A90" s="23"/>
      <c r="B90" s="15"/>
      <c r="C90" s="11"/>
      <c r="D90" s="7" t="s">
        <v>32</v>
      </c>
      <c r="E90" s="42" t="s">
        <v>45</v>
      </c>
      <c r="F90" s="43">
        <v>10</v>
      </c>
      <c r="G90" s="43">
        <v>1</v>
      </c>
      <c r="H90" s="43"/>
      <c r="I90" s="43">
        <v>3</v>
      </c>
      <c r="J90" s="43">
        <v>26</v>
      </c>
      <c r="K90" s="44">
        <v>2</v>
      </c>
      <c r="L90" s="43">
        <v>1</v>
      </c>
    </row>
    <row r="91" spans="1:12" ht="15" x14ac:dyDescent="0.25">
      <c r="A91" s="23"/>
      <c r="B91" s="15"/>
      <c r="C91" s="11"/>
      <c r="D91" s="7" t="s">
        <v>24</v>
      </c>
      <c r="E91" s="42" t="s">
        <v>72</v>
      </c>
      <c r="F91" s="43">
        <v>200</v>
      </c>
      <c r="G91" s="43">
        <v>42.3</v>
      </c>
      <c r="H91" s="43">
        <v>2.1</v>
      </c>
      <c r="I91" s="43">
        <v>42</v>
      </c>
      <c r="J91" s="43">
        <v>273.5</v>
      </c>
      <c r="K91" s="44">
        <v>368</v>
      </c>
      <c r="L91" s="43">
        <v>35.4</v>
      </c>
    </row>
    <row r="92" spans="1:12" ht="15" x14ac:dyDescent="0.25">
      <c r="A92" s="23"/>
      <c r="B92" s="15"/>
      <c r="C92" s="11"/>
      <c r="D92" s="6"/>
      <c r="E92" s="42" t="s">
        <v>46</v>
      </c>
      <c r="F92" s="43">
        <v>65</v>
      </c>
      <c r="G92" s="43">
        <v>8</v>
      </c>
      <c r="H92" s="43">
        <v>8</v>
      </c>
      <c r="I92" s="43"/>
      <c r="J92" s="43">
        <v>95</v>
      </c>
      <c r="K92" s="44">
        <v>213</v>
      </c>
      <c r="L92" s="43">
        <v>11</v>
      </c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4"/>
      <c r="B94" s="17"/>
      <c r="C94" s="8"/>
      <c r="D94" s="18" t="s">
        <v>33</v>
      </c>
      <c r="E94" s="9"/>
      <c r="F94" s="19">
        <f>SUM(F86:F93)</f>
        <v>675</v>
      </c>
      <c r="G94" s="19">
        <f t="shared" ref="G94" si="38">SUM(G86:G93)</f>
        <v>61.3</v>
      </c>
      <c r="H94" s="19">
        <f t="shared" ref="H94" si="39">SUM(H86:H93)</f>
        <v>23.1</v>
      </c>
      <c r="I94" s="19">
        <f t="shared" ref="I94" si="40">SUM(I86:I93)</f>
        <v>94</v>
      </c>
      <c r="J94" s="19">
        <f t="shared" ref="J94:L94" si="41">SUM(J86:J93)</f>
        <v>766.5</v>
      </c>
      <c r="K94" s="25"/>
      <c r="L94" s="19">
        <f t="shared" si="41"/>
        <v>76.88</v>
      </c>
    </row>
    <row r="95" spans="1:12" ht="15" x14ac:dyDescent="0.25">
      <c r="A95" s="26">
        <f>A86</f>
        <v>1</v>
      </c>
      <c r="B95" s="13">
        <f>B86</f>
        <v>5</v>
      </c>
      <c r="C95" s="10" t="s">
        <v>25</v>
      </c>
      <c r="D95" s="7" t="s">
        <v>26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27</v>
      </c>
      <c r="E96" s="42" t="s">
        <v>59</v>
      </c>
      <c r="F96" s="43">
        <v>250</v>
      </c>
      <c r="G96" s="43">
        <v>8</v>
      </c>
      <c r="H96" s="43">
        <v>2</v>
      </c>
      <c r="I96" s="43">
        <v>23</v>
      </c>
      <c r="J96" s="43">
        <v>140</v>
      </c>
      <c r="K96" s="44">
        <v>214</v>
      </c>
      <c r="L96" s="43">
        <v>4.16</v>
      </c>
    </row>
    <row r="97" spans="1:12" ht="15" x14ac:dyDescent="0.25">
      <c r="A97" s="23"/>
      <c r="B97" s="15"/>
      <c r="C97" s="11"/>
      <c r="D97" s="7" t="s">
        <v>28</v>
      </c>
      <c r="E97" s="42" t="s">
        <v>54</v>
      </c>
      <c r="F97" s="43">
        <v>240</v>
      </c>
      <c r="G97" s="43">
        <v>20</v>
      </c>
      <c r="H97" s="43">
        <v>17</v>
      </c>
      <c r="I97" s="43">
        <v>41</v>
      </c>
      <c r="J97" s="43">
        <v>328</v>
      </c>
      <c r="K97" s="44" t="s">
        <v>76</v>
      </c>
      <c r="L97" s="43">
        <v>47.03</v>
      </c>
    </row>
    <row r="98" spans="1:12" ht="15" x14ac:dyDescent="0.25">
      <c r="A98" s="23"/>
      <c r="B98" s="15"/>
      <c r="C98" s="11"/>
      <c r="D98" s="7" t="s">
        <v>29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30</v>
      </c>
      <c r="E99" s="42" t="s">
        <v>61</v>
      </c>
      <c r="F99" s="43">
        <v>200</v>
      </c>
      <c r="G99" s="43"/>
      <c r="H99" s="43"/>
      <c r="I99" s="43">
        <v>10</v>
      </c>
      <c r="J99" s="43">
        <v>43</v>
      </c>
      <c r="K99" s="44">
        <v>261</v>
      </c>
      <c r="L99" s="43">
        <v>2.92</v>
      </c>
    </row>
    <row r="100" spans="1:12" ht="15" x14ac:dyDescent="0.25">
      <c r="A100" s="23"/>
      <c r="B100" s="15"/>
      <c r="C100" s="11"/>
      <c r="D100" s="7" t="s">
        <v>31</v>
      </c>
      <c r="E100" s="42" t="s">
        <v>51</v>
      </c>
      <c r="F100" s="43">
        <v>60</v>
      </c>
      <c r="G100" s="43">
        <v>3.33</v>
      </c>
      <c r="H100" s="43"/>
      <c r="I100" s="43">
        <v>23.33</v>
      </c>
      <c r="J100" s="43">
        <v>133</v>
      </c>
      <c r="K100" s="44">
        <v>1</v>
      </c>
      <c r="L100" s="43">
        <v>4</v>
      </c>
    </row>
    <row r="101" spans="1:12" ht="15" x14ac:dyDescent="0.25">
      <c r="A101" s="23"/>
      <c r="B101" s="15"/>
      <c r="C101" s="11"/>
      <c r="D101" s="7" t="s">
        <v>32</v>
      </c>
      <c r="E101" s="42" t="s">
        <v>45</v>
      </c>
      <c r="F101" s="43">
        <v>20</v>
      </c>
      <c r="G101" s="43">
        <v>2</v>
      </c>
      <c r="H101" s="43"/>
      <c r="I101" s="43">
        <v>3</v>
      </c>
      <c r="J101" s="43">
        <v>52</v>
      </c>
      <c r="K101" s="44">
        <v>2</v>
      </c>
      <c r="L101" s="43">
        <v>1</v>
      </c>
    </row>
    <row r="102" spans="1:12" ht="15" x14ac:dyDescent="0.25">
      <c r="A102" s="23"/>
      <c r="B102" s="15"/>
      <c r="C102" s="11"/>
      <c r="D102" s="6"/>
      <c r="E102" s="42" t="s">
        <v>72</v>
      </c>
      <c r="F102" s="43">
        <v>200</v>
      </c>
      <c r="G102" s="43">
        <v>42.3</v>
      </c>
      <c r="H102" s="43">
        <v>2.1</v>
      </c>
      <c r="I102" s="43">
        <v>42</v>
      </c>
      <c r="J102" s="43">
        <v>273.5</v>
      </c>
      <c r="K102" s="44">
        <v>368</v>
      </c>
      <c r="L102" s="43">
        <v>35.4</v>
      </c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4"/>
      <c r="B104" s="17"/>
      <c r="C104" s="8"/>
      <c r="D104" s="18" t="s">
        <v>33</v>
      </c>
      <c r="E104" s="9"/>
      <c r="F104" s="19">
        <f>SUM(F95:F103)</f>
        <v>970</v>
      </c>
      <c r="G104" s="19">
        <f t="shared" ref="G104" si="42">SUM(G95:G103)</f>
        <v>75.63</v>
      </c>
      <c r="H104" s="19">
        <f t="shared" ref="H104" si="43">SUM(H95:H103)</f>
        <v>21.1</v>
      </c>
      <c r="I104" s="19">
        <f t="shared" ref="I104" si="44">SUM(I95:I103)</f>
        <v>142.32999999999998</v>
      </c>
      <c r="J104" s="19">
        <f t="shared" ref="J104:L104" si="45">SUM(J95:J103)</f>
        <v>969.5</v>
      </c>
      <c r="K104" s="25"/>
      <c r="L104" s="19">
        <f t="shared" si="45"/>
        <v>94.509999999999991</v>
      </c>
    </row>
    <row r="105" spans="1:12" ht="15.75" customHeight="1" x14ac:dyDescent="0.2">
      <c r="A105" s="29">
        <f>A86</f>
        <v>1</v>
      </c>
      <c r="B105" s="30">
        <f>B86</f>
        <v>5</v>
      </c>
      <c r="C105" s="52" t="s">
        <v>4</v>
      </c>
      <c r="D105" s="53"/>
      <c r="E105" s="31"/>
      <c r="F105" s="32">
        <f>F94+F104</f>
        <v>1645</v>
      </c>
      <c r="G105" s="32">
        <f t="shared" ref="G105" si="46">G94+G104</f>
        <v>136.93</v>
      </c>
      <c r="H105" s="32">
        <f t="shared" ref="H105" si="47">H94+H104</f>
        <v>44.2</v>
      </c>
      <c r="I105" s="32">
        <f t="shared" ref="I105" si="48">I94+I104</f>
        <v>236.32999999999998</v>
      </c>
      <c r="J105" s="32">
        <f t="shared" ref="J105:L105" si="49">J94+J104</f>
        <v>1736</v>
      </c>
      <c r="K105" s="32"/>
      <c r="L105" s="32">
        <f t="shared" si="49"/>
        <v>171.39</v>
      </c>
    </row>
    <row r="106" spans="1:12" ht="15" x14ac:dyDescent="0.25">
      <c r="A106" s="20">
        <v>2</v>
      </c>
      <c r="B106" s="21">
        <v>1</v>
      </c>
      <c r="C106" s="22" t="s">
        <v>20</v>
      </c>
      <c r="D106" s="5" t="s">
        <v>21</v>
      </c>
      <c r="E106" s="39" t="s">
        <v>77</v>
      </c>
      <c r="F106" s="40">
        <v>200</v>
      </c>
      <c r="G106" s="40">
        <v>6</v>
      </c>
      <c r="H106" s="40">
        <v>8</v>
      </c>
      <c r="I106" s="40">
        <v>26</v>
      </c>
      <c r="J106" s="40">
        <v>195</v>
      </c>
      <c r="K106" s="41">
        <v>88</v>
      </c>
      <c r="L106" s="40">
        <v>15.48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22</v>
      </c>
      <c r="E108" s="42" t="s">
        <v>78</v>
      </c>
      <c r="F108" s="43">
        <v>200</v>
      </c>
      <c r="G108" s="43">
        <v>4</v>
      </c>
      <c r="H108" s="43">
        <v>5</v>
      </c>
      <c r="I108" s="43">
        <v>18</v>
      </c>
      <c r="J108" s="43">
        <v>123</v>
      </c>
      <c r="K108" s="44">
        <v>397</v>
      </c>
      <c r="L108" s="43">
        <v>13.52</v>
      </c>
    </row>
    <row r="109" spans="1:12" ht="15" x14ac:dyDescent="0.25">
      <c r="A109" s="23"/>
      <c r="B109" s="15"/>
      <c r="C109" s="11"/>
      <c r="D109" s="7" t="s">
        <v>23</v>
      </c>
      <c r="E109" s="42" t="s">
        <v>75</v>
      </c>
      <c r="F109" s="43">
        <v>50</v>
      </c>
      <c r="G109" s="43">
        <v>5</v>
      </c>
      <c r="H109" s="43">
        <v>7</v>
      </c>
      <c r="I109" s="43">
        <v>15</v>
      </c>
      <c r="J109" s="43">
        <v>157</v>
      </c>
      <c r="K109" s="44">
        <v>3</v>
      </c>
      <c r="L109" s="43">
        <v>14.27</v>
      </c>
    </row>
    <row r="110" spans="1:12" ht="15" x14ac:dyDescent="0.25">
      <c r="A110" s="23"/>
      <c r="B110" s="15"/>
      <c r="C110" s="11"/>
      <c r="D110" s="7" t="s">
        <v>32</v>
      </c>
      <c r="E110" s="42" t="s">
        <v>45</v>
      </c>
      <c r="F110" s="43">
        <v>20</v>
      </c>
      <c r="G110" s="43">
        <v>2</v>
      </c>
      <c r="H110" s="43"/>
      <c r="I110" s="43">
        <v>3</v>
      </c>
      <c r="J110" s="43">
        <v>52</v>
      </c>
      <c r="K110" s="44">
        <v>2</v>
      </c>
      <c r="L110" s="43">
        <v>0.83</v>
      </c>
    </row>
    <row r="111" spans="1:12" ht="15" x14ac:dyDescent="0.25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6"/>
      <c r="E112" s="42" t="s">
        <v>46</v>
      </c>
      <c r="F112" s="43">
        <v>65</v>
      </c>
      <c r="G112" s="43">
        <v>8</v>
      </c>
      <c r="H112" s="43">
        <v>8</v>
      </c>
      <c r="I112" s="43"/>
      <c r="J112" s="43">
        <v>95</v>
      </c>
      <c r="K112" s="44">
        <v>213</v>
      </c>
      <c r="L112" s="43">
        <v>13</v>
      </c>
    </row>
    <row r="113" spans="1:12" ht="15" x14ac:dyDescent="0.25">
      <c r="A113" s="23"/>
      <c r="B113" s="15"/>
      <c r="C113" s="11"/>
      <c r="D113" s="6" t="s">
        <v>64</v>
      </c>
      <c r="E113" s="42" t="s">
        <v>66</v>
      </c>
      <c r="F113" s="43">
        <v>20</v>
      </c>
      <c r="G113" s="43">
        <v>4</v>
      </c>
      <c r="H113" s="43">
        <v>2.5</v>
      </c>
      <c r="I113" s="43">
        <v>13</v>
      </c>
      <c r="J113" s="43">
        <v>100</v>
      </c>
      <c r="K113" s="44">
        <v>0.03</v>
      </c>
      <c r="L113" s="43">
        <v>4.24</v>
      </c>
    </row>
    <row r="114" spans="1:12" ht="15" x14ac:dyDescent="0.25">
      <c r="A114" s="23"/>
      <c r="B114" s="15"/>
      <c r="C114" s="11"/>
      <c r="D114" s="6"/>
      <c r="E114" s="42" t="s">
        <v>79</v>
      </c>
      <c r="F114" s="43">
        <v>35</v>
      </c>
      <c r="G114" s="43">
        <v>1</v>
      </c>
      <c r="H114" s="43">
        <v>21</v>
      </c>
      <c r="I114" s="43">
        <v>10</v>
      </c>
      <c r="J114" s="43">
        <v>156</v>
      </c>
      <c r="K114" s="44"/>
      <c r="L114" s="43">
        <v>5.25</v>
      </c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SUM(F106:F114)</f>
        <v>590</v>
      </c>
      <c r="G115" s="19">
        <f>SUM(G106:G114)</f>
        <v>30</v>
      </c>
      <c r="H115" s="19">
        <f>SUM(H106:H114)</f>
        <v>51.5</v>
      </c>
      <c r="I115" s="19">
        <f>SUM(I106:I114)</f>
        <v>85</v>
      </c>
      <c r="J115" s="19">
        <f>SUM(J106:J114)</f>
        <v>878</v>
      </c>
      <c r="K115" s="25"/>
      <c r="L115" s="19">
        <f>SUM(L106:L114)</f>
        <v>66.59</v>
      </c>
    </row>
    <row r="116" spans="1:12" ht="15" x14ac:dyDescent="0.25">
      <c r="A116" s="26">
        <f>A106</f>
        <v>2</v>
      </c>
      <c r="B116" s="13">
        <f>B106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27</v>
      </c>
      <c r="E117" s="42" t="s">
        <v>80</v>
      </c>
      <c r="F117" s="43">
        <v>250</v>
      </c>
      <c r="G117" s="43">
        <v>5</v>
      </c>
      <c r="H117" s="43">
        <v>7</v>
      </c>
      <c r="I117" s="43">
        <v>12</v>
      </c>
      <c r="J117" s="43">
        <v>140</v>
      </c>
      <c r="K117" s="44">
        <v>52</v>
      </c>
      <c r="L117" s="43">
        <v>17.66</v>
      </c>
    </row>
    <row r="118" spans="1:12" ht="15" x14ac:dyDescent="0.25">
      <c r="A118" s="23"/>
      <c r="B118" s="15"/>
      <c r="C118" s="11"/>
      <c r="D118" s="7" t="s">
        <v>28</v>
      </c>
      <c r="E118" s="42" t="s">
        <v>81</v>
      </c>
      <c r="F118" s="43">
        <v>240</v>
      </c>
      <c r="G118" s="43">
        <v>19</v>
      </c>
      <c r="H118" s="43">
        <v>26</v>
      </c>
      <c r="I118" s="43">
        <v>37</v>
      </c>
      <c r="J118" s="43">
        <v>381</v>
      </c>
      <c r="K118" s="44" t="s">
        <v>82</v>
      </c>
      <c r="L118" s="43">
        <v>35.58</v>
      </c>
    </row>
    <row r="119" spans="1:12" ht="15" x14ac:dyDescent="0.25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 t="s">
        <v>30</v>
      </c>
      <c r="E120" s="42" t="s">
        <v>56</v>
      </c>
      <c r="F120" s="43">
        <v>200</v>
      </c>
      <c r="G120" s="43"/>
      <c r="H120" s="43"/>
      <c r="I120" s="43">
        <v>28</v>
      </c>
      <c r="J120" s="43">
        <v>114</v>
      </c>
      <c r="K120" s="44">
        <v>236</v>
      </c>
      <c r="L120" s="43">
        <v>4.8</v>
      </c>
    </row>
    <row r="121" spans="1:12" ht="15" x14ac:dyDescent="0.25">
      <c r="A121" s="23"/>
      <c r="B121" s="15"/>
      <c r="C121" s="11"/>
      <c r="D121" s="7" t="s">
        <v>31</v>
      </c>
      <c r="E121" s="42" t="s">
        <v>51</v>
      </c>
      <c r="F121" s="43">
        <v>70</v>
      </c>
      <c r="G121" s="43">
        <v>3.89</v>
      </c>
      <c r="H121" s="43"/>
      <c r="I121" s="43">
        <v>27.22</v>
      </c>
      <c r="J121" s="43">
        <v>155</v>
      </c>
      <c r="K121" s="44">
        <v>1</v>
      </c>
      <c r="L121" s="43">
        <v>2.92</v>
      </c>
    </row>
    <row r="122" spans="1:12" ht="15" x14ac:dyDescent="0.25">
      <c r="A122" s="23"/>
      <c r="B122" s="15"/>
      <c r="C122" s="11"/>
      <c r="D122" s="7" t="s">
        <v>32</v>
      </c>
      <c r="E122" s="42" t="s">
        <v>45</v>
      </c>
      <c r="F122" s="43">
        <v>20</v>
      </c>
      <c r="G122" s="43">
        <v>2</v>
      </c>
      <c r="H122" s="43"/>
      <c r="I122" s="43">
        <v>3</v>
      </c>
      <c r="J122" s="43">
        <v>52</v>
      </c>
      <c r="K122" s="44">
        <v>2</v>
      </c>
      <c r="L122" s="43">
        <v>0.83</v>
      </c>
    </row>
    <row r="123" spans="1:12" ht="15" x14ac:dyDescent="0.25">
      <c r="A123" s="23"/>
      <c r="B123" s="15"/>
      <c r="C123" s="11"/>
      <c r="D123" s="6" t="s">
        <v>64</v>
      </c>
      <c r="E123" s="42" t="s">
        <v>66</v>
      </c>
      <c r="F123" s="43">
        <v>20</v>
      </c>
      <c r="G123" s="43">
        <v>4</v>
      </c>
      <c r="H123" s="43">
        <v>2.5</v>
      </c>
      <c r="I123" s="43">
        <v>13</v>
      </c>
      <c r="J123" s="43">
        <v>100</v>
      </c>
      <c r="K123" s="44">
        <v>0.03</v>
      </c>
      <c r="L123" s="43">
        <v>4.24</v>
      </c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SUM(F116:F124)</f>
        <v>800</v>
      </c>
      <c r="G125" s="19">
        <f t="shared" ref="G125:J125" si="50">SUM(G116:G124)</f>
        <v>33.89</v>
      </c>
      <c r="H125" s="19">
        <f t="shared" si="50"/>
        <v>35.5</v>
      </c>
      <c r="I125" s="19">
        <f t="shared" si="50"/>
        <v>120.22</v>
      </c>
      <c r="J125" s="19">
        <f t="shared" si="50"/>
        <v>942</v>
      </c>
      <c r="K125" s="25"/>
      <c r="L125" s="19">
        <f t="shared" ref="L125" si="51">SUM(L116:L124)</f>
        <v>66.029999999999987</v>
      </c>
    </row>
    <row r="126" spans="1:12" ht="15" x14ac:dyDescent="0.2">
      <c r="A126" s="29">
        <f>A106</f>
        <v>2</v>
      </c>
      <c r="B126" s="30">
        <f>B106</f>
        <v>1</v>
      </c>
      <c r="C126" s="52" t="s">
        <v>4</v>
      </c>
      <c r="D126" s="53"/>
      <c r="E126" s="31"/>
      <c r="F126" s="32">
        <f>F115+F125</f>
        <v>1390</v>
      </c>
      <c r="G126" s="32">
        <f t="shared" ref="G126" si="52">G115+G125</f>
        <v>63.89</v>
      </c>
      <c r="H126" s="32">
        <f t="shared" ref="H126" si="53">H115+H125</f>
        <v>87</v>
      </c>
      <c r="I126" s="32">
        <f t="shared" ref="I126" si="54">I115+I125</f>
        <v>205.22</v>
      </c>
      <c r="J126" s="32">
        <f t="shared" ref="J126:L126" si="55">J115+J125</f>
        <v>1820</v>
      </c>
      <c r="K126" s="32"/>
      <c r="L126" s="32">
        <f t="shared" si="55"/>
        <v>132.62</v>
      </c>
    </row>
    <row r="127" spans="1:12" ht="15" x14ac:dyDescent="0.25">
      <c r="A127" s="14">
        <v>2</v>
      </c>
      <c r="B127" s="15">
        <v>2</v>
      </c>
      <c r="C127" s="22" t="s">
        <v>20</v>
      </c>
      <c r="D127" s="5" t="s">
        <v>21</v>
      </c>
      <c r="E127" s="39" t="s">
        <v>83</v>
      </c>
      <c r="F127" s="40">
        <v>240</v>
      </c>
      <c r="G127" s="40">
        <v>23</v>
      </c>
      <c r="H127" s="40">
        <v>20</v>
      </c>
      <c r="I127" s="40">
        <v>41</v>
      </c>
      <c r="J127" s="40">
        <v>433</v>
      </c>
      <c r="K127" s="41" t="s">
        <v>55</v>
      </c>
      <c r="L127" s="40">
        <v>28.75</v>
      </c>
    </row>
    <row r="128" spans="1:12" ht="15" x14ac:dyDescent="0.2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22</v>
      </c>
      <c r="E129" s="42" t="s">
        <v>56</v>
      </c>
      <c r="F129" s="43">
        <v>200</v>
      </c>
      <c r="G129" s="43"/>
      <c r="H129" s="43"/>
      <c r="I129" s="43">
        <v>28</v>
      </c>
      <c r="J129" s="43">
        <v>114</v>
      </c>
      <c r="K129" s="44">
        <v>236</v>
      </c>
      <c r="L129" s="43">
        <v>5.71</v>
      </c>
    </row>
    <row r="130" spans="1:12" ht="15" x14ac:dyDescent="0.25">
      <c r="A130" s="14"/>
      <c r="B130" s="15"/>
      <c r="C130" s="11"/>
      <c r="D130" s="7" t="s">
        <v>23</v>
      </c>
      <c r="E130" s="42" t="s">
        <v>51</v>
      </c>
      <c r="F130" s="43">
        <v>60</v>
      </c>
      <c r="G130" s="43">
        <v>4</v>
      </c>
      <c r="H130" s="43"/>
      <c r="I130" s="43">
        <v>28</v>
      </c>
      <c r="J130" s="43">
        <v>160</v>
      </c>
      <c r="K130" s="44">
        <v>1</v>
      </c>
      <c r="L130" s="43">
        <v>3</v>
      </c>
    </row>
    <row r="131" spans="1:12" ht="15" x14ac:dyDescent="0.25">
      <c r="A131" s="14"/>
      <c r="B131" s="15"/>
      <c r="C131" s="11"/>
      <c r="D131" s="7" t="s">
        <v>32</v>
      </c>
      <c r="E131" s="42" t="s">
        <v>45</v>
      </c>
      <c r="F131" s="43">
        <v>20</v>
      </c>
      <c r="G131" s="43">
        <v>2</v>
      </c>
      <c r="H131" s="43"/>
      <c r="I131" s="43">
        <v>3</v>
      </c>
      <c r="J131" s="43">
        <v>52</v>
      </c>
      <c r="K131" s="44">
        <v>2</v>
      </c>
      <c r="L131" s="43">
        <v>1</v>
      </c>
    </row>
    <row r="132" spans="1:12" ht="15" x14ac:dyDescent="0.25">
      <c r="A132" s="14"/>
      <c r="B132" s="15"/>
      <c r="C132" s="11"/>
      <c r="D132" s="7" t="s">
        <v>24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 t="s">
        <v>84</v>
      </c>
      <c r="F133" s="43">
        <v>22</v>
      </c>
      <c r="G133" s="43">
        <v>1</v>
      </c>
      <c r="H133" s="43">
        <v>3</v>
      </c>
      <c r="I133" s="43">
        <v>14</v>
      </c>
      <c r="J133" s="43">
        <v>89</v>
      </c>
      <c r="K133" s="44"/>
      <c r="L133" s="43">
        <v>9.61</v>
      </c>
    </row>
    <row r="134" spans="1:12" ht="15" x14ac:dyDescent="0.25">
      <c r="A134" s="14"/>
      <c r="B134" s="15"/>
      <c r="C134" s="11"/>
      <c r="D134" s="6"/>
      <c r="E134" s="42" t="s">
        <v>85</v>
      </c>
      <c r="F134" s="43">
        <v>60</v>
      </c>
      <c r="G134" s="43">
        <v>1</v>
      </c>
      <c r="H134" s="43">
        <v>5</v>
      </c>
      <c r="I134" s="43">
        <v>5</v>
      </c>
      <c r="J134" s="43">
        <v>52</v>
      </c>
      <c r="K134" s="44">
        <v>35</v>
      </c>
      <c r="L134" s="43">
        <v>8.1300000000000008</v>
      </c>
    </row>
    <row r="135" spans="1:12" ht="15" x14ac:dyDescent="0.25">
      <c r="A135" s="14"/>
      <c r="B135" s="15"/>
      <c r="C135" s="11"/>
      <c r="D135" s="6"/>
      <c r="E135" s="42" t="s">
        <v>79</v>
      </c>
      <c r="F135" s="43">
        <v>30</v>
      </c>
      <c r="G135" s="43">
        <v>1</v>
      </c>
      <c r="H135" s="43">
        <v>18</v>
      </c>
      <c r="I135" s="43"/>
      <c r="J135" s="43">
        <v>134</v>
      </c>
      <c r="K135" s="44"/>
      <c r="L135" s="43">
        <v>4.5</v>
      </c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632</v>
      </c>
      <c r="G136" s="19">
        <f>SUM(G127:G135)</f>
        <v>32</v>
      </c>
      <c r="H136" s="19">
        <f t="shared" ref="H136:I136" si="56">SUM(H127:H134)</f>
        <v>28</v>
      </c>
      <c r="I136" s="19">
        <f t="shared" si="56"/>
        <v>119</v>
      </c>
      <c r="J136" s="19">
        <f>SUM(J127:J135)</f>
        <v>1034</v>
      </c>
      <c r="K136" s="25"/>
      <c r="L136" s="19">
        <f>SUM(L127:L135)</f>
        <v>60.7</v>
      </c>
    </row>
    <row r="137" spans="1:12" ht="15" x14ac:dyDescent="0.25">
      <c r="A137" s="13">
        <f>A127</f>
        <v>2</v>
      </c>
      <c r="B137" s="13">
        <f>B127</f>
        <v>2</v>
      </c>
      <c r="C137" s="10" t="s">
        <v>25</v>
      </c>
      <c r="D137" s="7" t="s">
        <v>26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7" t="s">
        <v>27</v>
      </c>
      <c r="E138" s="42" t="s">
        <v>86</v>
      </c>
      <c r="F138" s="43">
        <v>250</v>
      </c>
      <c r="G138" s="43">
        <v>5</v>
      </c>
      <c r="H138" s="43">
        <v>7</v>
      </c>
      <c r="I138" s="43">
        <v>12</v>
      </c>
      <c r="J138" s="43">
        <v>140</v>
      </c>
      <c r="K138" s="44">
        <v>78</v>
      </c>
      <c r="L138" s="43">
        <v>7.81</v>
      </c>
    </row>
    <row r="139" spans="1:12" ht="15" x14ac:dyDescent="0.25">
      <c r="A139" s="14"/>
      <c r="B139" s="15"/>
      <c r="C139" s="11"/>
      <c r="D139" s="7" t="s">
        <v>28</v>
      </c>
      <c r="E139" s="42" t="s">
        <v>87</v>
      </c>
      <c r="F139" s="43">
        <v>240</v>
      </c>
      <c r="G139" s="43">
        <v>20</v>
      </c>
      <c r="H139" s="43">
        <v>17</v>
      </c>
      <c r="I139" s="43">
        <v>39</v>
      </c>
      <c r="J139" s="43">
        <v>429</v>
      </c>
      <c r="K139" s="44" t="s">
        <v>88</v>
      </c>
      <c r="L139" s="43">
        <v>56.41</v>
      </c>
    </row>
    <row r="140" spans="1:12" ht="15" x14ac:dyDescent="0.25">
      <c r="A140" s="14"/>
      <c r="B140" s="15"/>
      <c r="C140" s="11"/>
      <c r="D140" s="7" t="s">
        <v>29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30</v>
      </c>
      <c r="E141" s="42" t="s">
        <v>56</v>
      </c>
      <c r="F141" s="43">
        <v>200</v>
      </c>
      <c r="G141" s="43"/>
      <c r="H141" s="43"/>
      <c r="I141" s="43">
        <v>28</v>
      </c>
      <c r="J141" s="43">
        <v>114</v>
      </c>
      <c r="K141" s="44">
        <v>236</v>
      </c>
      <c r="L141" s="43">
        <v>5.71</v>
      </c>
    </row>
    <row r="142" spans="1:12" ht="15" x14ac:dyDescent="0.25">
      <c r="A142" s="14"/>
      <c r="B142" s="15"/>
      <c r="C142" s="11"/>
      <c r="D142" s="7" t="s">
        <v>31</v>
      </c>
      <c r="E142" s="42" t="s">
        <v>51</v>
      </c>
      <c r="F142" s="43">
        <v>60</v>
      </c>
      <c r="G142" s="43">
        <v>4</v>
      </c>
      <c r="H142" s="43"/>
      <c r="I142" s="43">
        <v>28</v>
      </c>
      <c r="J142" s="43">
        <v>160</v>
      </c>
      <c r="K142" s="44">
        <v>1</v>
      </c>
      <c r="L142" s="43">
        <v>3</v>
      </c>
    </row>
    <row r="143" spans="1:12" ht="15" x14ac:dyDescent="0.25">
      <c r="A143" s="14"/>
      <c r="B143" s="15"/>
      <c r="C143" s="11"/>
      <c r="D143" s="7" t="s">
        <v>32</v>
      </c>
      <c r="E143" s="42" t="s">
        <v>45</v>
      </c>
      <c r="F143" s="43">
        <v>20</v>
      </c>
      <c r="G143" s="43">
        <v>2</v>
      </c>
      <c r="H143" s="43"/>
      <c r="I143" s="43">
        <v>3</v>
      </c>
      <c r="J143" s="43">
        <v>52</v>
      </c>
      <c r="K143" s="44">
        <v>2</v>
      </c>
      <c r="L143" s="43">
        <v>1</v>
      </c>
    </row>
    <row r="144" spans="1:12" ht="15" x14ac:dyDescent="0.25">
      <c r="A144" s="14"/>
      <c r="B144" s="15"/>
      <c r="C144" s="11"/>
      <c r="D144" s="6"/>
      <c r="E144" s="42" t="s">
        <v>89</v>
      </c>
      <c r="F144" s="43">
        <v>60</v>
      </c>
      <c r="G144" s="43">
        <v>1</v>
      </c>
      <c r="H144" s="43">
        <v>5</v>
      </c>
      <c r="I144" s="43">
        <v>5</v>
      </c>
      <c r="J144" s="43">
        <v>52</v>
      </c>
      <c r="K144" s="44">
        <v>35</v>
      </c>
      <c r="L144" s="43">
        <v>5.44</v>
      </c>
    </row>
    <row r="145" spans="1:12" ht="15" x14ac:dyDescent="0.2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16"/>
      <c r="B146" s="17"/>
      <c r="C146" s="8"/>
      <c r="D146" s="18" t="s">
        <v>33</v>
      </c>
      <c r="E146" s="9"/>
      <c r="F146" s="19">
        <f>SUM(F137:F145)</f>
        <v>830</v>
      </c>
      <c r="G146" s="19">
        <f t="shared" ref="G146:J146" si="57">SUM(G137:G145)</f>
        <v>32</v>
      </c>
      <c r="H146" s="19">
        <f t="shared" si="57"/>
        <v>29</v>
      </c>
      <c r="I146" s="19">
        <f t="shared" si="57"/>
        <v>115</v>
      </c>
      <c r="J146" s="19">
        <f t="shared" si="57"/>
        <v>947</v>
      </c>
      <c r="K146" s="25"/>
      <c r="L146" s="19">
        <f t="shared" ref="L146" si="58">SUM(L137:L145)</f>
        <v>79.36999999999999</v>
      </c>
    </row>
    <row r="147" spans="1:12" ht="15" x14ac:dyDescent="0.2">
      <c r="A147" s="33">
        <f>A127</f>
        <v>2</v>
      </c>
      <c r="B147" s="33">
        <f>B127</f>
        <v>2</v>
      </c>
      <c r="C147" s="52" t="s">
        <v>4</v>
      </c>
      <c r="D147" s="53"/>
      <c r="E147" s="31"/>
      <c r="F147" s="32">
        <f>F136+F146</f>
        <v>1462</v>
      </c>
      <c r="G147" s="32">
        <f t="shared" ref="G147" si="59">G136+G146</f>
        <v>64</v>
      </c>
      <c r="H147" s="32">
        <f t="shared" ref="H147" si="60">H136+H146</f>
        <v>57</v>
      </c>
      <c r="I147" s="32">
        <f t="shared" ref="I147" si="61">I136+I146</f>
        <v>234</v>
      </c>
      <c r="J147" s="32">
        <f t="shared" ref="J147:L147" si="62">J136+J146</f>
        <v>1981</v>
      </c>
      <c r="K147" s="32"/>
      <c r="L147" s="32">
        <f t="shared" si="62"/>
        <v>140.07</v>
      </c>
    </row>
    <row r="148" spans="1:12" ht="15" x14ac:dyDescent="0.25">
      <c r="A148" s="20">
        <v>2</v>
      </c>
      <c r="B148" s="21">
        <v>3</v>
      </c>
      <c r="C148" s="22" t="s">
        <v>20</v>
      </c>
      <c r="D148" s="5" t="s">
        <v>21</v>
      </c>
      <c r="E148" s="39" t="s">
        <v>90</v>
      </c>
      <c r="F148" s="40">
        <v>240</v>
      </c>
      <c r="G148" s="40">
        <v>19</v>
      </c>
      <c r="H148" s="40">
        <v>23</v>
      </c>
      <c r="I148" s="40">
        <v>32</v>
      </c>
      <c r="J148" s="40">
        <v>403</v>
      </c>
      <c r="K148" s="41" t="s">
        <v>91</v>
      </c>
      <c r="L148" s="40">
        <v>38.65</v>
      </c>
    </row>
    <row r="149" spans="1:12" ht="15" x14ac:dyDescent="0.25">
      <c r="A149" s="23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22</v>
      </c>
      <c r="E150" s="42" t="s">
        <v>61</v>
      </c>
      <c r="F150" s="43">
        <v>200</v>
      </c>
      <c r="G150" s="43"/>
      <c r="H150" s="43"/>
      <c r="I150" s="43">
        <v>10</v>
      </c>
      <c r="J150" s="43">
        <v>43</v>
      </c>
      <c r="K150" s="44">
        <v>391</v>
      </c>
      <c r="L150" s="43">
        <v>2.92</v>
      </c>
    </row>
    <row r="151" spans="1:12" ht="15.75" customHeight="1" x14ac:dyDescent="0.25">
      <c r="A151" s="23"/>
      <c r="B151" s="15"/>
      <c r="C151" s="11"/>
      <c r="D151" s="7" t="s">
        <v>23</v>
      </c>
      <c r="E151" s="42" t="s">
        <v>51</v>
      </c>
      <c r="F151" s="43">
        <v>60</v>
      </c>
      <c r="G151" s="43">
        <v>4</v>
      </c>
      <c r="H151" s="43"/>
      <c r="I151" s="43">
        <v>28</v>
      </c>
      <c r="J151" s="43">
        <v>160</v>
      </c>
      <c r="K151" s="44">
        <v>1</v>
      </c>
      <c r="L151" s="43">
        <v>3</v>
      </c>
    </row>
    <row r="152" spans="1:12" ht="15.75" customHeight="1" x14ac:dyDescent="0.25">
      <c r="A152" s="23"/>
      <c r="B152" s="15"/>
      <c r="C152" s="11"/>
      <c r="D152" s="7" t="s">
        <v>32</v>
      </c>
      <c r="E152" s="42" t="s">
        <v>45</v>
      </c>
      <c r="F152" s="43">
        <v>20</v>
      </c>
      <c r="G152" s="43">
        <v>2</v>
      </c>
      <c r="H152" s="43"/>
      <c r="I152" s="43">
        <v>3</v>
      </c>
      <c r="J152" s="43">
        <v>52</v>
      </c>
      <c r="K152" s="44">
        <v>2</v>
      </c>
      <c r="L152" s="43">
        <v>1</v>
      </c>
    </row>
    <row r="153" spans="1:12" ht="15" x14ac:dyDescent="0.25">
      <c r="A153" s="23"/>
      <c r="B153" s="15"/>
      <c r="C153" s="11"/>
      <c r="D153" s="7" t="s">
        <v>24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 t="s">
        <v>92</v>
      </c>
      <c r="F154" s="43">
        <v>60</v>
      </c>
      <c r="G154" s="43">
        <v>6</v>
      </c>
      <c r="H154" s="43">
        <v>10</v>
      </c>
      <c r="I154" s="43">
        <v>1</v>
      </c>
      <c r="J154" s="43">
        <v>134</v>
      </c>
      <c r="K154" s="44">
        <v>168</v>
      </c>
      <c r="L154" s="43">
        <v>13.62</v>
      </c>
    </row>
    <row r="155" spans="1:12" ht="15" x14ac:dyDescent="0.25">
      <c r="A155" s="23"/>
      <c r="B155" s="15"/>
      <c r="C155" s="11"/>
      <c r="D155" s="6"/>
      <c r="E155" s="42" t="s">
        <v>57</v>
      </c>
      <c r="F155" s="43">
        <v>60</v>
      </c>
      <c r="G155" s="43">
        <v>1</v>
      </c>
      <c r="H155" s="43">
        <v>3</v>
      </c>
      <c r="I155" s="43">
        <v>9</v>
      </c>
      <c r="J155" s="43">
        <v>60</v>
      </c>
      <c r="K155" s="44">
        <v>41</v>
      </c>
      <c r="L155" s="43">
        <v>8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SUM(F148:F155)</f>
        <v>640</v>
      </c>
      <c r="G156" s="19">
        <f>SUM(G148:G155)</f>
        <v>32</v>
      </c>
      <c r="H156" s="19">
        <f>SUM(H148:H155)</f>
        <v>36</v>
      </c>
      <c r="I156" s="19">
        <f>SUM(I148:I155)</f>
        <v>83</v>
      </c>
      <c r="J156" s="19">
        <f>SUM(J148:J155)</f>
        <v>852</v>
      </c>
      <c r="K156" s="25"/>
      <c r="L156" s="19">
        <f>SUM(L148:L155)</f>
        <v>67.19</v>
      </c>
    </row>
    <row r="157" spans="1:12" ht="15" x14ac:dyDescent="0.25">
      <c r="A157" s="26">
        <f>A148</f>
        <v>2</v>
      </c>
      <c r="B157" s="13">
        <f>B148</f>
        <v>3</v>
      </c>
      <c r="C157" s="10" t="s">
        <v>25</v>
      </c>
      <c r="D157" s="7" t="s">
        <v>26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27</v>
      </c>
      <c r="E158" s="42" t="s">
        <v>93</v>
      </c>
      <c r="F158" s="43">
        <v>250</v>
      </c>
      <c r="G158" s="43">
        <v>5</v>
      </c>
      <c r="H158" s="43">
        <v>9</v>
      </c>
      <c r="I158" s="43">
        <v>6</v>
      </c>
      <c r="J158" s="43">
        <v>181</v>
      </c>
      <c r="K158" s="44">
        <v>66</v>
      </c>
      <c r="L158" s="43">
        <v>4.0199999999999996</v>
      </c>
    </row>
    <row r="159" spans="1:12" ht="15" x14ac:dyDescent="0.25">
      <c r="A159" s="23"/>
      <c r="B159" s="15"/>
      <c r="C159" s="11"/>
      <c r="D159" s="7" t="s">
        <v>28</v>
      </c>
      <c r="E159" s="42" t="s">
        <v>94</v>
      </c>
      <c r="F159" s="43">
        <v>150</v>
      </c>
      <c r="G159" s="43">
        <v>16</v>
      </c>
      <c r="H159" s="43">
        <v>16</v>
      </c>
      <c r="I159" s="43">
        <v>24</v>
      </c>
      <c r="J159" s="43">
        <v>229</v>
      </c>
      <c r="K159" s="44">
        <v>199</v>
      </c>
      <c r="L159" s="43">
        <v>43.79</v>
      </c>
    </row>
    <row r="160" spans="1:12" ht="15" x14ac:dyDescent="0.25">
      <c r="A160" s="23"/>
      <c r="B160" s="15"/>
      <c r="C160" s="11"/>
      <c r="D160" s="7" t="s">
        <v>29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30</v>
      </c>
      <c r="E161" s="42" t="s">
        <v>61</v>
      </c>
      <c r="F161" s="43">
        <v>200</v>
      </c>
      <c r="G161" s="43"/>
      <c r="H161" s="43"/>
      <c r="I161" s="43">
        <v>10</v>
      </c>
      <c r="J161" s="43">
        <v>43</v>
      </c>
      <c r="K161" s="44">
        <v>391</v>
      </c>
      <c r="L161" s="43">
        <v>2.92</v>
      </c>
    </row>
    <row r="162" spans="1:12" ht="15" x14ac:dyDescent="0.25">
      <c r="A162" s="23"/>
      <c r="B162" s="15"/>
      <c r="C162" s="11"/>
      <c r="D162" s="7" t="s">
        <v>31</v>
      </c>
      <c r="E162" s="42" t="s">
        <v>51</v>
      </c>
      <c r="F162" s="43">
        <v>80</v>
      </c>
      <c r="G162" s="43">
        <v>5</v>
      </c>
      <c r="H162" s="43"/>
      <c r="I162" s="43">
        <v>37</v>
      </c>
      <c r="J162" s="43">
        <v>213</v>
      </c>
      <c r="K162" s="44">
        <v>1</v>
      </c>
      <c r="L162" s="43">
        <v>4</v>
      </c>
    </row>
    <row r="163" spans="1:12" ht="15" x14ac:dyDescent="0.25">
      <c r="A163" s="23"/>
      <c r="B163" s="15"/>
      <c r="C163" s="11"/>
      <c r="D163" s="7" t="s">
        <v>32</v>
      </c>
      <c r="E163" s="42" t="s">
        <v>45</v>
      </c>
      <c r="F163" s="43">
        <v>20</v>
      </c>
      <c r="G163" s="43">
        <v>2</v>
      </c>
      <c r="H163" s="43"/>
      <c r="I163" s="43">
        <v>3</v>
      </c>
      <c r="J163" s="43">
        <v>52</v>
      </c>
      <c r="K163" s="44">
        <v>2</v>
      </c>
      <c r="L163" s="43">
        <v>1</v>
      </c>
    </row>
    <row r="164" spans="1:12" ht="15" x14ac:dyDescent="0.25">
      <c r="A164" s="23"/>
      <c r="B164" s="15"/>
      <c r="C164" s="11"/>
      <c r="D164" s="6"/>
      <c r="E164" s="42" t="s">
        <v>95</v>
      </c>
      <c r="F164" s="43">
        <v>60</v>
      </c>
      <c r="G164" s="43"/>
      <c r="H164" s="43"/>
      <c r="I164" s="43">
        <v>1</v>
      </c>
      <c r="J164" s="43">
        <v>8</v>
      </c>
      <c r="K164" s="44">
        <v>53</v>
      </c>
      <c r="L164" s="43">
        <v>8.2200000000000006</v>
      </c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SUM(F157:F165)</f>
        <v>760</v>
      </c>
      <c r="G166" s="19">
        <f t="shared" ref="G166:J166" si="63">SUM(G157:G165)</f>
        <v>28</v>
      </c>
      <c r="H166" s="19">
        <f t="shared" si="63"/>
        <v>25</v>
      </c>
      <c r="I166" s="19">
        <f t="shared" si="63"/>
        <v>81</v>
      </c>
      <c r="J166" s="19">
        <f t="shared" si="63"/>
        <v>726</v>
      </c>
      <c r="K166" s="25"/>
      <c r="L166" s="19">
        <f t="shared" ref="L166" si="64">SUM(L157:L165)</f>
        <v>63.95</v>
      </c>
    </row>
    <row r="167" spans="1:12" ht="15" x14ac:dyDescent="0.2">
      <c r="A167" s="29">
        <f>A148</f>
        <v>2</v>
      </c>
      <c r="B167" s="30">
        <f>B148</f>
        <v>3</v>
      </c>
      <c r="C167" s="52" t="s">
        <v>4</v>
      </c>
      <c r="D167" s="53"/>
      <c r="E167" s="31"/>
      <c r="F167" s="32">
        <f>F156+F166</f>
        <v>1400</v>
      </c>
      <c r="G167" s="32">
        <f t="shared" ref="G167" si="65">G156+G166</f>
        <v>60</v>
      </c>
      <c r="H167" s="32">
        <f t="shared" ref="H167" si="66">H156+H166</f>
        <v>61</v>
      </c>
      <c r="I167" s="32">
        <f t="shared" ref="I167" si="67">I156+I166</f>
        <v>164</v>
      </c>
      <c r="J167" s="32">
        <f t="shared" ref="J167:L167" si="68">J156+J166</f>
        <v>1578</v>
      </c>
      <c r="K167" s="32"/>
      <c r="L167" s="32">
        <f t="shared" si="68"/>
        <v>131.13999999999999</v>
      </c>
    </row>
    <row r="168" spans="1:12" ht="15" x14ac:dyDescent="0.25">
      <c r="A168" s="20">
        <v>2</v>
      </c>
      <c r="B168" s="21">
        <v>4</v>
      </c>
      <c r="C168" s="22" t="s">
        <v>20</v>
      </c>
      <c r="D168" s="5" t="s">
        <v>21</v>
      </c>
      <c r="E168" s="39" t="s">
        <v>96</v>
      </c>
      <c r="F168" s="40">
        <v>180</v>
      </c>
      <c r="G168" s="40">
        <v>19</v>
      </c>
      <c r="H168" s="40">
        <v>19</v>
      </c>
      <c r="I168" s="40">
        <v>28</v>
      </c>
      <c r="J168" s="40">
        <v>275</v>
      </c>
      <c r="K168" s="41">
        <v>199</v>
      </c>
      <c r="L168" s="40">
        <v>38.51</v>
      </c>
    </row>
    <row r="169" spans="1:12" ht="15" x14ac:dyDescent="0.25">
      <c r="A169" s="23"/>
      <c r="B169" s="15"/>
      <c r="C169" s="11"/>
      <c r="D169" s="6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22</v>
      </c>
      <c r="E170" s="42" t="s">
        <v>61</v>
      </c>
      <c r="F170" s="43">
        <v>200</v>
      </c>
      <c r="G170" s="43"/>
      <c r="H170" s="43"/>
      <c r="I170" s="43">
        <v>10</v>
      </c>
      <c r="J170" s="43">
        <v>43</v>
      </c>
      <c r="K170" s="44">
        <v>261</v>
      </c>
      <c r="L170" s="43">
        <v>2.92</v>
      </c>
    </row>
    <row r="171" spans="1:12" ht="15" x14ac:dyDescent="0.25">
      <c r="A171" s="23"/>
      <c r="B171" s="15"/>
      <c r="C171" s="11"/>
      <c r="D171" s="7" t="s">
        <v>23</v>
      </c>
      <c r="E171" s="42" t="s">
        <v>51</v>
      </c>
      <c r="F171" s="43">
        <v>50</v>
      </c>
      <c r="G171" s="43">
        <v>3</v>
      </c>
      <c r="H171" s="43"/>
      <c r="I171" s="43">
        <v>22</v>
      </c>
      <c r="J171" s="43">
        <v>188</v>
      </c>
      <c r="K171" s="44">
        <v>1</v>
      </c>
      <c r="L171" s="43">
        <v>2.5</v>
      </c>
    </row>
    <row r="172" spans="1:12" ht="15" x14ac:dyDescent="0.25">
      <c r="A172" s="23"/>
      <c r="B172" s="15"/>
      <c r="C172" s="11"/>
      <c r="D172" s="7" t="s">
        <v>32</v>
      </c>
      <c r="E172" s="42" t="s">
        <v>45</v>
      </c>
      <c r="F172" s="43">
        <v>20</v>
      </c>
      <c r="G172" s="43">
        <v>2</v>
      </c>
      <c r="H172" s="43"/>
      <c r="I172" s="43">
        <v>3</v>
      </c>
      <c r="J172" s="43">
        <v>52</v>
      </c>
      <c r="K172" s="44">
        <v>2</v>
      </c>
      <c r="L172" s="43">
        <v>1</v>
      </c>
    </row>
    <row r="173" spans="1:12" ht="15" x14ac:dyDescent="0.25">
      <c r="A173" s="23"/>
      <c r="B173" s="15"/>
      <c r="C173" s="11"/>
      <c r="D173" s="7" t="s">
        <v>24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 t="s">
        <v>57</v>
      </c>
      <c r="F174" s="43">
        <v>60</v>
      </c>
      <c r="G174" s="43">
        <v>60</v>
      </c>
      <c r="H174" s="43">
        <v>2.7</v>
      </c>
      <c r="I174" s="43">
        <v>8.6999999999999993</v>
      </c>
      <c r="J174" s="43">
        <v>6</v>
      </c>
      <c r="K174" s="44">
        <v>41</v>
      </c>
      <c r="L174" s="43">
        <v>8.25</v>
      </c>
    </row>
    <row r="175" spans="1:12" ht="15" x14ac:dyDescent="0.25">
      <c r="A175" s="23"/>
      <c r="B175" s="15"/>
      <c r="C175" s="11"/>
      <c r="D175" s="6"/>
      <c r="E175" s="42" t="s">
        <v>84</v>
      </c>
      <c r="F175" s="43">
        <v>22</v>
      </c>
      <c r="G175" s="43">
        <v>1</v>
      </c>
      <c r="H175" s="43">
        <v>3</v>
      </c>
      <c r="I175" s="43">
        <v>14</v>
      </c>
      <c r="J175" s="43">
        <v>89</v>
      </c>
      <c r="K175" s="44"/>
      <c r="L175" s="43">
        <v>9.61</v>
      </c>
    </row>
    <row r="176" spans="1:12" ht="15" x14ac:dyDescent="0.25">
      <c r="A176" s="23"/>
      <c r="B176" s="15"/>
      <c r="C176" s="11"/>
      <c r="D176" s="6"/>
      <c r="E176" s="42" t="s">
        <v>46</v>
      </c>
      <c r="F176" s="43">
        <v>65</v>
      </c>
      <c r="G176" s="43">
        <v>8</v>
      </c>
      <c r="H176" s="43">
        <v>8</v>
      </c>
      <c r="I176" s="43"/>
      <c r="J176" s="43">
        <v>95</v>
      </c>
      <c r="K176" s="44">
        <v>213</v>
      </c>
      <c r="L176" s="43">
        <v>13</v>
      </c>
    </row>
    <row r="177" spans="1:12" ht="15" x14ac:dyDescent="0.25">
      <c r="A177" s="24"/>
      <c r="B177" s="17"/>
      <c r="C177" s="8"/>
      <c r="D177" s="18" t="s">
        <v>33</v>
      </c>
      <c r="E177" s="9"/>
      <c r="F177" s="19">
        <f>SUM(F168:F176)</f>
        <v>597</v>
      </c>
      <c r="G177" s="19">
        <f>SUM(G168:G176)</f>
        <v>93</v>
      </c>
      <c r="H177" s="19">
        <f t="shared" ref="H177:I177" si="69">SUM(H168:H175)</f>
        <v>24.7</v>
      </c>
      <c r="I177" s="19">
        <f t="shared" si="69"/>
        <v>85.7</v>
      </c>
      <c r="J177" s="19">
        <f>SUM(J168:J176)</f>
        <v>748</v>
      </c>
      <c r="K177" s="25"/>
      <c r="L177" s="19">
        <f>SUM(L168:L176)</f>
        <v>75.789999999999992</v>
      </c>
    </row>
    <row r="178" spans="1:12" ht="15" x14ac:dyDescent="0.25">
      <c r="A178" s="26">
        <f>A168</f>
        <v>2</v>
      </c>
      <c r="B178" s="13">
        <f>B168</f>
        <v>4</v>
      </c>
      <c r="C178" s="10" t="s">
        <v>25</v>
      </c>
      <c r="D178" s="7" t="s">
        <v>26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27</v>
      </c>
      <c r="E179" s="42" t="s">
        <v>97</v>
      </c>
      <c r="F179" s="43">
        <v>250</v>
      </c>
      <c r="G179" s="43">
        <v>2</v>
      </c>
      <c r="H179" s="43">
        <v>5</v>
      </c>
      <c r="I179" s="43">
        <v>10</v>
      </c>
      <c r="J179" s="43">
        <v>121</v>
      </c>
      <c r="K179" s="44">
        <v>73</v>
      </c>
      <c r="L179" s="43">
        <v>7.45</v>
      </c>
    </row>
    <row r="180" spans="1:12" ht="15" x14ac:dyDescent="0.25">
      <c r="A180" s="23"/>
      <c r="B180" s="15"/>
      <c r="C180" s="11"/>
      <c r="D180" s="7" t="s">
        <v>28</v>
      </c>
      <c r="E180" s="42" t="s">
        <v>98</v>
      </c>
      <c r="F180" s="43">
        <v>240</v>
      </c>
      <c r="G180" s="43">
        <v>17</v>
      </c>
      <c r="H180" s="43">
        <v>21</v>
      </c>
      <c r="I180" s="43">
        <v>29</v>
      </c>
      <c r="J180" s="43">
        <v>341</v>
      </c>
      <c r="K180" s="44" t="s">
        <v>71</v>
      </c>
      <c r="L180" s="43">
        <v>34.92</v>
      </c>
    </row>
    <row r="181" spans="1:12" ht="15" x14ac:dyDescent="0.25">
      <c r="A181" s="23"/>
      <c r="B181" s="15"/>
      <c r="C181" s="11"/>
      <c r="D181" s="7" t="s">
        <v>29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30</v>
      </c>
      <c r="E182" s="42" t="s">
        <v>61</v>
      </c>
      <c r="F182" s="43">
        <v>200</v>
      </c>
      <c r="G182" s="43"/>
      <c r="H182" s="43"/>
      <c r="I182" s="43">
        <v>10</v>
      </c>
      <c r="J182" s="43">
        <v>43</v>
      </c>
      <c r="K182" s="44">
        <v>261</v>
      </c>
      <c r="L182" s="43">
        <v>2.92</v>
      </c>
    </row>
    <row r="183" spans="1:12" ht="15" x14ac:dyDescent="0.25">
      <c r="A183" s="23"/>
      <c r="B183" s="15"/>
      <c r="C183" s="11"/>
      <c r="D183" s="7" t="s">
        <v>31</v>
      </c>
      <c r="E183" s="42" t="s">
        <v>51</v>
      </c>
      <c r="F183" s="43">
        <v>100</v>
      </c>
      <c r="G183" s="43">
        <v>6</v>
      </c>
      <c r="H183" s="43"/>
      <c r="I183" s="43">
        <v>46</v>
      </c>
      <c r="J183" s="43">
        <v>266</v>
      </c>
      <c r="K183" s="44">
        <v>1</v>
      </c>
      <c r="L183" s="43">
        <v>5</v>
      </c>
    </row>
    <row r="184" spans="1:12" ht="15" x14ac:dyDescent="0.25">
      <c r="A184" s="23"/>
      <c r="B184" s="15"/>
      <c r="C184" s="11"/>
      <c r="D184" s="7" t="s">
        <v>32</v>
      </c>
      <c r="E184" s="42" t="s">
        <v>45</v>
      </c>
      <c r="F184" s="43">
        <v>20</v>
      </c>
      <c r="G184" s="43">
        <v>2</v>
      </c>
      <c r="H184" s="43"/>
      <c r="I184" s="43">
        <v>3</v>
      </c>
      <c r="J184" s="43">
        <v>52</v>
      </c>
      <c r="K184" s="44">
        <v>2</v>
      </c>
      <c r="L184" s="43">
        <v>1</v>
      </c>
    </row>
    <row r="185" spans="1:12" ht="15" x14ac:dyDescent="0.25">
      <c r="A185" s="23"/>
      <c r="B185" s="15"/>
      <c r="C185" s="11"/>
      <c r="D185" s="6"/>
      <c r="E185" s="42" t="s">
        <v>84</v>
      </c>
      <c r="F185" s="43">
        <v>22</v>
      </c>
      <c r="G185" s="43">
        <v>1</v>
      </c>
      <c r="H185" s="43">
        <v>3</v>
      </c>
      <c r="I185" s="43">
        <v>14</v>
      </c>
      <c r="J185" s="43">
        <v>89</v>
      </c>
      <c r="K185" s="44"/>
      <c r="L185" s="43">
        <v>9.61</v>
      </c>
    </row>
    <row r="186" spans="1:12" ht="15" x14ac:dyDescent="0.25">
      <c r="A186" s="23"/>
      <c r="B186" s="15"/>
      <c r="C186" s="11"/>
      <c r="D186" s="6"/>
      <c r="E186" s="42" t="s">
        <v>99</v>
      </c>
      <c r="F186" s="43">
        <v>20</v>
      </c>
      <c r="G186" s="43">
        <v>4</v>
      </c>
      <c r="H186" s="43">
        <v>4</v>
      </c>
      <c r="I186" s="43"/>
      <c r="J186" s="43">
        <v>71</v>
      </c>
      <c r="K186" s="44">
        <v>15</v>
      </c>
      <c r="L186" s="43">
        <v>12.46</v>
      </c>
    </row>
    <row r="187" spans="1:12" ht="15" x14ac:dyDescent="0.25">
      <c r="A187" s="24"/>
      <c r="B187" s="17"/>
      <c r="C187" s="8"/>
      <c r="D187" s="18" t="s">
        <v>33</v>
      </c>
      <c r="E187" s="9"/>
      <c r="F187" s="19">
        <f>SUM(F178:F186)</f>
        <v>852</v>
      </c>
      <c r="G187" s="19">
        <f t="shared" ref="G187:J187" si="70">SUM(G178:G186)</f>
        <v>32</v>
      </c>
      <c r="H187" s="19">
        <f t="shared" si="70"/>
        <v>33</v>
      </c>
      <c r="I187" s="19">
        <f t="shared" si="70"/>
        <v>112</v>
      </c>
      <c r="J187" s="19">
        <f t="shared" si="70"/>
        <v>983</v>
      </c>
      <c r="K187" s="25"/>
      <c r="L187" s="19">
        <f t="shared" ref="L187" si="71">SUM(L178:L186)</f>
        <v>73.360000000000014</v>
      </c>
    </row>
    <row r="188" spans="1:12" ht="15" x14ac:dyDescent="0.2">
      <c r="A188" s="29">
        <f>A168</f>
        <v>2</v>
      </c>
      <c r="B188" s="30">
        <f>B168</f>
        <v>4</v>
      </c>
      <c r="C188" s="52" t="s">
        <v>4</v>
      </c>
      <c r="D188" s="53"/>
      <c r="E188" s="31"/>
      <c r="F188" s="32">
        <f>F177+F187</f>
        <v>1449</v>
      </c>
      <c r="G188" s="32">
        <f t="shared" ref="G188" si="72">G177+G187</f>
        <v>125</v>
      </c>
      <c r="H188" s="32">
        <f t="shared" ref="H188" si="73">H177+H187</f>
        <v>57.7</v>
      </c>
      <c r="I188" s="32">
        <f t="shared" ref="I188" si="74">I177+I187</f>
        <v>197.7</v>
      </c>
      <c r="J188" s="32">
        <f t="shared" ref="J188:L188" si="75">J177+J187</f>
        <v>1731</v>
      </c>
      <c r="K188" s="32"/>
      <c r="L188" s="32">
        <f t="shared" si="75"/>
        <v>149.15</v>
      </c>
    </row>
    <row r="189" spans="1:12" ht="15" x14ac:dyDescent="0.25">
      <c r="A189" s="20">
        <v>2</v>
      </c>
      <c r="B189" s="21">
        <v>5</v>
      </c>
      <c r="C189" s="22" t="s">
        <v>20</v>
      </c>
      <c r="D189" s="5" t="s">
        <v>21</v>
      </c>
      <c r="E189" s="39" t="s">
        <v>74</v>
      </c>
      <c r="F189" s="40">
        <v>150</v>
      </c>
      <c r="G189" s="40">
        <v>5</v>
      </c>
      <c r="H189" s="40">
        <v>6</v>
      </c>
      <c r="I189" s="40">
        <v>24</v>
      </c>
      <c r="J189" s="40">
        <v>172</v>
      </c>
      <c r="K189" s="41">
        <v>117</v>
      </c>
      <c r="L189" s="40">
        <v>11.6</v>
      </c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22</v>
      </c>
      <c r="E191" s="42" t="s">
        <v>61</v>
      </c>
      <c r="F191" s="43">
        <v>200</v>
      </c>
      <c r="G191" s="43"/>
      <c r="H191" s="43"/>
      <c r="I191" s="43">
        <v>10</v>
      </c>
      <c r="J191" s="43">
        <v>43</v>
      </c>
      <c r="K191" s="44">
        <v>261</v>
      </c>
      <c r="L191" s="43">
        <v>1.68</v>
      </c>
    </row>
    <row r="192" spans="1:12" ht="15" x14ac:dyDescent="0.25">
      <c r="A192" s="23"/>
      <c r="B192" s="15"/>
      <c r="C192" s="11"/>
      <c r="D192" s="7" t="s">
        <v>23</v>
      </c>
      <c r="E192" s="42" t="s">
        <v>75</v>
      </c>
      <c r="F192" s="43">
        <v>50</v>
      </c>
      <c r="G192" s="43">
        <v>5</v>
      </c>
      <c r="H192" s="43">
        <v>7</v>
      </c>
      <c r="I192" s="43">
        <v>15</v>
      </c>
      <c r="J192" s="43">
        <v>157</v>
      </c>
      <c r="K192" s="44">
        <v>3</v>
      </c>
      <c r="L192" s="43">
        <v>14.56</v>
      </c>
    </row>
    <row r="193" spans="1:12" ht="15" x14ac:dyDescent="0.25">
      <c r="A193" s="23"/>
      <c r="B193" s="15"/>
      <c r="C193" s="11"/>
      <c r="D193" s="7" t="s">
        <v>32</v>
      </c>
      <c r="E193" s="42" t="s">
        <v>45</v>
      </c>
      <c r="F193" s="43">
        <v>10</v>
      </c>
      <c r="G193" s="43">
        <v>1</v>
      </c>
      <c r="H193" s="43"/>
      <c r="I193" s="43">
        <v>3</v>
      </c>
      <c r="J193" s="43">
        <v>26</v>
      </c>
      <c r="K193" s="44">
        <v>2</v>
      </c>
      <c r="L193" s="43">
        <v>1</v>
      </c>
    </row>
    <row r="194" spans="1:12" ht="15" x14ac:dyDescent="0.25">
      <c r="A194" s="23"/>
      <c r="B194" s="15"/>
      <c r="C194" s="11"/>
      <c r="D194" s="7" t="s">
        <v>24</v>
      </c>
      <c r="E194" s="42" t="s">
        <v>52</v>
      </c>
      <c r="F194" s="43">
        <v>100</v>
      </c>
      <c r="G194" s="43"/>
      <c r="H194" s="43"/>
      <c r="I194" s="43">
        <v>10</v>
      </c>
      <c r="J194" s="43">
        <v>47</v>
      </c>
      <c r="K194" s="44">
        <v>368</v>
      </c>
      <c r="L194" s="43">
        <v>9.1</v>
      </c>
    </row>
    <row r="195" spans="1:12" ht="15" x14ac:dyDescent="0.25">
      <c r="A195" s="23"/>
      <c r="B195" s="15"/>
      <c r="C195" s="11"/>
      <c r="D195" s="6"/>
      <c r="E195" s="42" t="s">
        <v>72</v>
      </c>
      <c r="F195" s="43">
        <v>200</v>
      </c>
      <c r="G195" s="43">
        <v>42.3</v>
      </c>
      <c r="H195" s="43">
        <v>2.1</v>
      </c>
      <c r="I195" s="43">
        <v>42</v>
      </c>
      <c r="J195" s="43">
        <v>273.5</v>
      </c>
      <c r="K195" s="44">
        <v>368</v>
      </c>
      <c r="L195" s="43">
        <v>37</v>
      </c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.75" customHeight="1" x14ac:dyDescent="0.25">
      <c r="A197" s="24"/>
      <c r="B197" s="17"/>
      <c r="C197" s="8"/>
      <c r="D197" s="18" t="s">
        <v>33</v>
      </c>
      <c r="E197" s="9"/>
      <c r="F197" s="19">
        <f>SUM(F189:F196)</f>
        <v>710</v>
      </c>
      <c r="G197" s="19">
        <f t="shared" ref="G197:J197" si="76">SUM(G189:G196)</f>
        <v>53.3</v>
      </c>
      <c r="H197" s="19">
        <f t="shared" si="76"/>
        <v>15.1</v>
      </c>
      <c r="I197" s="19">
        <f t="shared" si="76"/>
        <v>104</v>
      </c>
      <c r="J197" s="19">
        <f t="shared" si="76"/>
        <v>718.5</v>
      </c>
      <c r="K197" s="25"/>
      <c r="L197" s="19">
        <f t="shared" ref="L197" si="77">SUM(L189:L196)</f>
        <v>74.94</v>
      </c>
    </row>
    <row r="198" spans="1:12" ht="15" x14ac:dyDescent="0.25">
      <c r="A198" s="26">
        <f>A189</f>
        <v>2</v>
      </c>
      <c r="B198" s="13">
        <f>B189</f>
        <v>5</v>
      </c>
      <c r="C198" s="10" t="s">
        <v>25</v>
      </c>
      <c r="D198" s="7" t="s">
        <v>26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27</v>
      </c>
      <c r="E199" s="42" t="s">
        <v>100</v>
      </c>
      <c r="F199" s="43">
        <v>250</v>
      </c>
      <c r="G199" s="43">
        <v>8</v>
      </c>
      <c r="H199" s="43">
        <v>2</v>
      </c>
      <c r="I199" s="43">
        <v>23</v>
      </c>
      <c r="J199" s="43">
        <v>140</v>
      </c>
      <c r="K199" s="44">
        <v>214</v>
      </c>
      <c r="L199" s="43">
        <v>4.43</v>
      </c>
    </row>
    <row r="200" spans="1:12" ht="15" x14ac:dyDescent="0.25">
      <c r="A200" s="23"/>
      <c r="B200" s="15"/>
      <c r="C200" s="11"/>
      <c r="D200" s="7" t="s">
        <v>28</v>
      </c>
      <c r="E200" s="42" t="s">
        <v>83</v>
      </c>
      <c r="F200" s="43">
        <v>240</v>
      </c>
      <c r="G200" s="43">
        <v>20</v>
      </c>
      <c r="H200" s="43">
        <v>17</v>
      </c>
      <c r="I200" s="43">
        <v>41</v>
      </c>
      <c r="J200" s="43">
        <v>328</v>
      </c>
      <c r="K200" s="44" t="s">
        <v>76</v>
      </c>
      <c r="L200" s="43">
        <v>28.6</v>
      </c>
    </row>
    <row r="201" spans="1:12" ht="15" x14ac:dyDescent="0.25">
      <c r="A201" s="23"/>
      <c r="B201" s="15"/>
      <c r="C201" s="11"/>
      <c r="D201" s="7" t="s">
        <v>29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7" t="s">
        <v>30</v>
      </c>
      <c r="E202" s="42" t="s">
        <v>61</v>
      </c>
      <c r="F202" s="43">
        <v>200</v>
      </c>
      <c r="G202" s="43"/>
      <c r="H202" s="43"/>
      <c r="I202" s="43">
        <v>10</v>
      </c>
      <c r="J202" s="43">
        <v>43</v>
      </c>
      <c r="K202" s="44">
        <v>261</v>
      </c>
      <c r="L202" s="43">
        <v>1.68</v>
      </c>
    </row>
    <row r="203" spans="1:12" ht="15" x14ac:dyDescent="0.25">
      <c r="A203" s="23"/>
      <c r="B203" s="15"/>
      <c r="C203" s="11"/>
      <c r="D203" s="7" t="s">
        <v>31</v>
      </c>
      <c r="E203" s="42" t="s">
        <v>51</v>
      </c>
      <c r="F203" s="43">
        <v>60</v>
      </c>
      <c r="G203" s="43">
        <v>3.33</v>
      </c>
      <c r="H203" s="43"/>
      <c r="I203" s="43">
        <v>23.33</v>
      </c>
      <c r="J203" s="43">
        <v>133</v>
      </c>
      <c r="K203" s="44">
        <v>1</v>
      </c>
      <c r="L203" s="43">
        <v>4</v>
      </c>
    </row>
    <row r="204" spans="1:12" ht="15" x14ac:dyDescent="0.25">
      <c r="A204" s="23"/>
      <c r="B204" s="15"/>
      <c r="C204" s="11"/>
      <c r="D204" s="7" t="s">
        <v>32</v>
      </c>
      <c r="E204" s="42" t="s">
        <v>45</v>
      </c>
      <c r="F204" s="43">
        <v>20</v>
      </c>
      <c r="G204" s="43">
        <v>2</v>
      </c>
      <c r="H204" s="43"/>
      <c r="I204" s="43">
        <v>3</v>
      </c>
      <c r="J204" s="43">
        <v>52</v>
      </c>
      <c r="K204" s="44">
        <v>2</v>
      </c>
      <c r="L204" s="43">
        <v>1</v>
      </c>
    </row>
    <row r="205" spans="1:12" ht="15" x14ac:dyDescent="0.25">
      <c r="A205" s="23"/>
      <c r="B205" s="15"/>
      <c r="C205" s="11"/>
      <c r="D205" s="6" t="s">
        <v>24</v>
      </c>
      <c r="E205" s="42" t="s">
        <v>72</v>
      </c>
      <c r="F205" s="43">
        <v>200</v>
      </c>
      <c r="G205" s="43">
        <v>42.3</v>
      </c>
      <c r="H205" s="43">
        <v>2.1</v>
      </c>
      <c r="I205" s="43">
        <v>42</v>
      </c>
      <c r="J205" s="43">
        <v>273.5</v>
      </c>
      <c r="K205" s="44">
        <v>368</v>
      </c>
      <c r="L205" s="43">
        <v>37</v>
      </c>
    </row>
    <row r="206" spans="1:12" ht="15" x14ac:dyDescent="0.2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4"/>
      <c r="B207" s="17"/>
      <c r="C207" s="8"/>
      <c r="D207" s="18" t="s">
        <v>33</v>
      </c>
      <c r="E207" s="9"/>
      <c r="F207" s="19">
        <f>SUM(F198:F206)</f>
        <v>970</v>
      </c>
      <c r="G207" s="19">
        <f t="shared" ref="G207:J207" si="78">SUM(G198:G206)</f>
        <v>75.63</v>
      </c>
      <c r="H207" s="19">
        <f t="shared" si="78"/>
        <v>21.1</v>
      </c>
      <c r="I207" s="19">
        <f t="shared" si="78"/>
        <v>142.32999999999998</v>
      </c>
      <c r="J207" s="19">
        <f t="shared" si="78"/>
        <v>969.5</v>
      </c>
      <c r="K207" s="25"/>
      <c r="L207" s="19">
        <f t="shared" ref="L207" si="79">SUM(L198:L206)</f>
        <v>76.710000000000008</v>
      </c>
    </row>
    <row r="208" spans="1:12" ht="15" x14ac:dyDescent="0.2">
      <c r="A208" s="29">
        <f>A189</f>
        <v>2</v>
      </c>
      <c r="B208" s="30">
        <f>B189</f>
        <v>5</v>
      </c>
      <c r="C208" s="52" t="s">
        <v>4</v>
      </c>
      <c r="D208" s="53"/>
      <c r="E208" s="31"/>
      <c r="F208" s="32">
        <f>F197+F207</f>
        <v>1680</v>
      </c>
      <c r="G208" s="32">
        <f t="shared" ref="G208" si="80">G197+G207</f>
        <v>128.93</v>
      </c>
      <c r="H208" s="32">
        <f t="shared" ref="H208" si="81">H197+H207</f>
        <v>36.200000000000003</v>
      </c>
      <c r="I208" s="32">
        <f t="shared" ref="I208" si="82">I197+I207</f>
        <v>246.32999999999998</v>
      </c>
      <c r="J208" s="32">
        <f t="shared" ref="J208:L208" si="83">J197+J207</f>
        <v>1688</v>
      </c>
      <c r="K208" s="32"/>
      <c r="L208" s="32">
        <f t="shared" si="83"/>
        <v>151.65</v>
      </c>
    </row>
    <row r="209" spans="1:12" x14ac:dyDescent="0.2">
      <c r="A209" s="27"/>
      <c r="B209" s="28"/>
      <c r="C209" s="54" t="s">
        <v>5</v>
      </c>
      <c r="D209" s="54"/>
      <c r="E209" s="54"/>
      <c r="F209" s="34">
        <f>(F25+F45+F65+F85+F105+F126+F147+F167+F188+F208)/(IF(F25=0,0,1)+IF(F45=0,0,1)+IF(F65=0,0,1)+IF(F85=0,0,1)+IF(F105=0,0,1)+IF(F126=0,0,1)+IF(F147=0,0,1)+IF(F167=0,0,1)+IF(F188=0,0,1)+IF(F208=0,0,1))</f>
        <v>1528.1</v>
      </c>
      <c r="G209" s="34">
        <f>(G25+G45+G65+G85+G105+G126+G147+G167+G188+G208)/(IF(G25=0,0,1)+IF(G45=0,0,1)+IF(G65=0,0,1)+IF(G85=0,0,1)+IF(G105=0,0,1)+IF(G126=0,0,1)+IF(G147=0,0,1)+IF(G167=0,0,1)+IF(G188=0,0,1)+IF(G208=0,0,1))</f>
        <v>89.224999999999994</v>
      </c>
      <c r="H209" s="34">
        <f>(H25+H45+H65+H85+H105+H126+H147+H167+H188+H208)/(IF(H25=0,0,1)+IF(H45=0,0,1)+IF(H65=0,0,1)+IF(H85=0,0,1)+IF(H105=0,0,1)+IF(H126=0,0,1)+IF(H147=0,0,1)+IF(H167=0,0,1)+IF(H188=0,0,1)+IF(H208=0,0,1))</f>
        <v>57.3</v>
      </c>
      <c r="I209" s="34">
        <f>(I25+I45+I65+I85+I105+I126+I147+I167+I188+I208)/(IF(I25=0,0,1)+IF(I45=0,0,1)+IF(I65=0,0,1)+IF(I85=0,0,1)+IF(I105=0,0,1)+IF(I126=0,0,1)+IF(I147=0,0,1)+IF(I167=0,0,1)+IF(I188=0,0,1)+IF(I208=0,0,1))</f>
        <v>217.20999999999998</v>
      </c>
      <c r="J209" s="34">
        <f>(J25+J45+J65+J85+J105+J126+J147+J167+J188+J208)/(IF(J25=0,0,1)+IF(J45=0,0,1)+IF(J65=0,0,1)+IF(J85=0,0,1)+IF(J105=0,0,1)+IF(J126=0,0,1)+IF(J147=0,0,1)+IF(J167=0,0,1)+IF(J188=0,0,1)+IF(J208=0,0,1))</f>
        <v>1750.0989999999997</v>
      </c>
      <c r="K209" s="34"/>
      <c r="L209" s="34">
        <f>(L25+L45+L65+L85+L105+L126+L147+L167+L188+L208)/(IF(L25=0,0,1)+IF(L45=0,0,1)+IF(L65=0,0,1)+IF(L85=0,0,1)+IF(L105=0,0,1)+IF(L126=0,0,1)+IF(L147=0,0,1)+IF(L167=0,0,1)+IF(L188=0,0,1)+IF(L208=0,0,1))</f>
        <v>150.34200000000001</v>
      </c>
    </row>
  </sheetData>
  <mergeCells count="14">
    <mergeCell ref="C1:E1"/>
    <mergeCell ref="H1:K1"/>
    <mergeCell ref="H2:K2"/>
    <mergeCell ref="C45:D45"/>
    <mergeCell ref="C65:D65"/>
    <mergeCell ref="C85:D85"/>
    <mergeCell ref="C105:D105"/>
    <mergeCell ref="C25:D25"/>
    <mergeCell ref="C209:E209"/>
    <mergeCell ref="C208:D208"/>
    <mergeCell ref="C126:D126"/>
    <mergeCell ref="C147:D147"/>
    <mergeCell ref="C167:D167"/>
    <mergeCell ref="C188:D18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IIIIIII</cp:lastModifiedBy>
  <dcterms:created xsi:type="dcterms:W3CDTF">2022-05-16T14:23:56Z</dcterms:created>
  <dcterms:modified xsi:type="dcterms:W3CDTF">2023-10-16T16:40:40Z</dcterms:modified>
</cp:coreProperties>
</file>